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tisovna\Desktop\"/>
    </mc:Choice>
  </mc:AlternateContent>
  <bookViews>
    <workbookView xWindow="0" yWindow="0" windowWidth="28680" windowHeight="10905" activeTab="1"/>
  </bookViews>
  <sheets>
    <sheet name="Лист1" sheetId="1" r:id="rId1"/>
    <sheet name="Лист2" sheetId="2" r:id="rId2"/>
    <sheet name="Лист3" sheetId="3" r:id="rId3"/>
  </sheets>
  <definedNames>
    <definedName name="_xlnm._FilterDatabase" localSheetId="0" hidden="1">Лист1!$B$9:$Y$9</definedName>
    <definedName name="_xlnm._FilterDatabase" localSheetId="1" hidden="1">Лист2!$A$1:$J$40</definedName>
    <definedName name="_xlnm._FilterDatabase" localSheetId="2" hidden="1">Лист3!$A$1:$M$22</definedName>
  </definedNames>
  <calcPr calcId="152511"/>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2" i="2"/>
  <c r="C3" i="2"/>
  <c r="C6" i="2"/>
  <c r="C7" i="2"/>
  <c r="C11" i="2"/>
  <c r="C12" i="2"/>
  <c r="C13" i="2"/>
  <c r="C14" i="2"/>
  <c r="C24" i="2"/>
  <c r="C25" i="2"/>
  <c r="C27" i="2"/>
  <c r="C33" i="2"/>
  <c r="C35" i="2"/>
  <c r="C36" i="2"/>
  <c r="C37" i="2"/>
  <c r="C38" i="2"/>
  <c r="C39"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2" i="2"/>
  <c r="F18" i="1"/>
</calcChain>
</file>

<file path=xl/sharedStrings.xml><?xml version="1.0" encoding="utf-8"?>
<sst xmlns="http://schemas.openxmlformats.org/spreadsheetml/2006/main" count="1133" uniqueCount="392">
  <si>
    <t>№ маршрута</t>
  </si>
  <si>
    <t>Наименование маршрута</t>
  </si>
  <si>
    <t>Рег. № маршрута</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</si>
  <si>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</si>
  <si>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t>
  </si>
  <si>
    <t>Порядок посадки и высадки пассажиров</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</si>
  <si>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</si>
  <si>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</si>
  <si>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t>
  </si>
  <si>
    <t>Дата начала осуществления регулярных перевозок</t>
  </si>
  <si>
    <t>Наименование, место нахождения юридического лица</t>
  </si>
  <si>
    <t>УОП</t>
  </si>
  <si>
    <t>ул. Кагана - Медведка</t>
  </si>
  <si>
    <t>ул. Кагана-п. Строителей</t>
  </si>
  <si>
    <t>Москворецкий квартал(ул. Спартака)-ул. Строителей</t>
  </si>
  <si>
    <t>Спецавтоцентр-Москворецкий кв-л.</t>
  </si>
  <si>
    <t>ст. Воскресенск - Стоматологическая п-ка</t>
  </si>
  <si>
    <t>Спецавтосервис - пл. Горняков</t>
  </si>
  <si>
    <t>Автовокзал- пл. Горняков</t>
  </si>
  <si>
    <t>пл. Горняков-ДК "Цементник"</t>
  </si>
  <si>
    <t>Воскресенск-Чемодурово-Маришкино</t>
  </si>
  <si>
    <t>Воскресенск-Маришкино</t>
  </si>
  <si>
    <t>ул.Кагана, ул.Западная, Ачкасово-Городище-Глиньково, ул.Энгельса, 1-й Москворецкий переулок , ул.Менделеева,  ул.Октябрьская,   ул. Советская, ул.Заводская, ул.Кирова, ул.Колыберевская, ул.Московская, ул.Гиганта, ул.Суворова, ул.Ленинская, ул.Мичурина, ул.Чапаева, ул.Гражданская</t>
  </si>
  <si>
    <t xml:space="preserve">ул.Андреса, ул.Центральная, ул.Рудничная, ул.Пролетарская, ул.Федотовская, ул. Советская, ул.Заводская, ул.Кирова, ул.Колыберевская, ул.Московская, ул.Гиганта, ул.Суворова, ул.Ленинская, ул.Мичурина, ул.Чапаева, ул.Гражданская </t>
  </si>
  <si>
    <t xml:space="preserve">ул.Железнодорожная, ул.Победы, Старое направление МБК, ул.Горького,  А 108, Чемодурово-Маришкино, Виноградово-Воскресенск     </t>
  </si>
  <si>
    <t>ул.Железнодорожная, ул.Победы, ул.Советская, ул.Октябрьская, ул.Менделеева, ул.Горького, Виноградово-Воскресенск, Чемодурово-Маришкино,  А 108</t>
  </si>
  <si>
    <t>РТ</t>
  </si>
  <si>
    <t>Евро 3, Евро 4</t>
  </si>
  <si>
    <t xml:space="preserve"> ул.Западная, ул.Кагана, ул. Зелинского, ул.Энгельса, ул.Новлянская, 1-й Москворецкий переулок , ул.Менделеева,  ул.Октябрьская,   ул. Советская, ул.Заводская, ул.Первостроителей   </t>
  </si>
  <si>
    <t xml:space="preserve"> ул.Кагана, ул. Зелинского, ул.Энгельса, ул.Новлянская, 1-й Москворецкий переулок , ул.Менделеева,  ул.Октябрьская,   ул. Советская, ул.Заводская, ул.Первостроителей   </t>
  </si>
  <si>
    <t>НРТ</t>
  </si>
  <si>
    <t>9.3</t>
  </si>
  <si>
    <t>ст. Воскресенск - т/д Москвич</t>
  </si>
  <si>
    <t>Наименование промежуточных остановочных пунктов по маршруту регулярных перевозок</t>
  </si>
  <si>
    <t>прямой путь</t>
  </si>
  <si>
    <t>обратный путь</t>
  </si>
  <si>
    <t>Юбилейная, Воскресенск-Елкино, Кирова, Заводская,Советская,Октябрьская, Менделеева,1-ый Москворецкий  переуок,Энгельса, Зелинского, Кагана</t>
  </si>
  <si>
    <t xml:space="preserve"> ул.Железнодорожная,ул.Победы,   ул. Советская,ул.Федотовская, ул.Пролетарская, ул.Рудничная,ул.Центральная, ул.Андреса,  </t>
  </si>
  <si>
    <t>Андреса, Центральная, Рудничная, Пролетарская, Федотовская, Советская, Победы, Железнодорожная</t>
  </si>
  <si>
    <t>А 108, Винградово-Воскресенск-чемодурово-Маришкино, Горького, Менделеева,Октябрьская, Советская,Победы, Железнодорожная.</t>
  </si>
  <si>
    <t xml:space="preserve"> Ачкасово-Городище-Глиньково,  ул.Энгельса, 1-й Москворецкий переулок , ул.Менделеева,  ул.Октябрьская,   ул. Советская,ул.Федотовская, ул.Пролетарская, ул.Рудничная,   ул.Центральная, ул.Андреса, </t>
  </si>
  <si>
    <t>Калинина, Спартака, Ломоносова,Колыберевская,Московская,Гиганта,Суворова, Ленинская, Мичурина,Чапаева,Гражданская.</t>
  </si>
  <si>
    <t>Гражданская, .Чапаева, Мичурина, Ленинская, Суворова, Гиганта, Московская, Колыберевская,  Ломоносова, Спартака, Калинина</t>
  </si>
  <si>
    <t xml:space="preserve">Кагана, Зелинского, Энгельса, 1-й Москворецкий переулок , Менделеева,  Октябрьская,   Советская, Заводская,    Кирова, Воскресенск-Елкино, Юбилейная </t>
  </si>
  <si>
    <t>Первостроителей, Заводская, Советская, Октябрьская, Менделеева, 1-ый Московрецкий переулок, Энгельса,Зелинского, Кагана, Западная.</t>
  </si>
  <si>
    <t>вид</t>
  </si>
  <si>
    <t>количество</t>
  </si>
  <si>
    <t>класс</t>
  </si>
  <si>
    <t>Чемодурово-Маришкино-Виноградово-Воскресенск, А108, ул. Горького,МБК,ул. Победы,ул. Железнодорожная.</t>
  </si>
  <si>
    <t>Гражданская,Чапаева,Мичурина,Ленинская.Суворова,Гиганта, Московская, Колыберевская, Кирова, Заводская, Советская, Октябрьская, Менделеева, 1-ый Москворецкий переулок, Энгельса, Западная, Кагана</t>
  </si>
  <si>
    <t>Первостроителей, Заводская, Советская, Октябрьская, Менделеева, 1-ый Московрецкий переулок, Энгельса, Зелинского, Кагана.</t>
  </si>
  <si>
    <t>Калинина, Спартака, Ломоносова,,Московская,Колыберевская,Кирова, Заводская, Советская, Октябрьская, Менделеева, 1-ый Москворецкий переулок, Энгельса, Зелинского</t>
  </si>
  <si>
    <t xml:space="preserve"> ул. Зелинского, ул.Кагана, ул.Энгельса, 1-й Москворецкий переулок , ул.Менделеева,  ул.Октябрьская,   ул. Советская, ул.Заводская, ул.Кирова, ул.Колыберевская, ул.Московская, ул.Ломоносова, ул.Спартака, ул.Калинина</t>
  </si>
  <si>
    <t xml:space="preserve">Гражданская,Чапаева,Мичурина,Ленинская.Суворова,Гиганта, Московская, Колыберевская, Кирова, Заводская, Советская,Федотовская, ул.Пролетарская, ул.Рудничная,ул.Центральная, ул.Андреса,  </t>
  </si>
  <si>
    <t>А</t>
  </si>
  <si>
    <t>МК</t>
  </si>
  <si>
    <t>1                      1                           1</t>
  </si>
  <si>
    <t>1                      1</t>
  </si>
  <si>
    <t>8к</t>
  </si>
  <si>
    <t>ул. Кагана-ст. Воскресенск</t>
  </si>
  <si>
    <t>1к</t>
  </si>
  <si>
    <t>4к</t>
  </si>
  <si>
    <t xml:space="preserve">МК      </t>
  </si>
  <si>
    <t>13к</t>
  </si>
  <si>
    <t>12к</t>
  </si>
  <si>
    <t>14к</t>
  </si>
  <si>
    <t>ИП "Селезнев Н.А."Московская обл., г. Воскресенск, ул. Центральная, д. 36,кв.49, 8-916-273-77-79</t>
  </si>
  <si>
    <t>Андреса, Центральная, Рудничная, Пролетарская, Федотовская, Советская, Октябрьская, Менделеева, 1 - ый Московорецкий переулок, Ачкасово-Городище-Глиньково</t>
  </si>
  <si>
    <t xml:space="preserve"> Зелинского,  ул.Энгельса, 1-й Москворецкий переулок , ул.Менделеева,  ул.Октябрьская,   ул. Советская,ул.Федотовская, ул.Пролетарская, ул.Рудничная,   ул.Центральная, ул.Андреса, </t>
  </si>
  <si>
    <t>Андреса, Центральная, Рудничная, Пролетарская, Федотовская, Советская, Октябрьская, Менделеева, 1 - ый Московорецкий переулок, Зелинского</t>
  </si>
  <si>
    <t>Первостроителей, Заводская, Советская, Октябрьская, Менделеева, 1-ый Московрецкий переулок, Энгельса, Западная, Кагана, Зелинского</t>
  </si>
  <si>
    <r>
      <t xml:space="preserve"> </t>
    </r>
    <r>
      <rPr>
        <sz val="10"/>
        <color theme="1"/>
        <rFont val="Times New Roman"/>
        <family val="1"/>
        <charset val="204"/>
      </rPr>
      <t xml:space="preserve"> Зелинского, Энгельса, 1-й Москворецкий переулок , Менделеева,  Октябрьская,   Советская, Заводская,  Первостроителей</t>
    </r>
  </si>
  <si>
    <t>Гражданская,Чапаева, Гиганта, Московская, Колыберевская, Кирова, Заводская, Советская, Октябрьская, Менделеева, 1-ый Москворецкий переулок, Энгельса, Западная, Кагана</t>
  </si>
  <si>
    <t>ул. Рабочая, Калинина, Московская,Колыберевская,Кирова, Заводская, Советская, Октябрьская, Менделеева, 1-ый Москворецкий переулок, Энгельса, Зелинского</t>
  </si>
  <si>
    <t xml:space="preserve">МК    СК     БК       </t>
  </si>
  <si>
    <t xml:space="preserve">МК    СК     БК      </t>
  </si>
  <si>
    <t xml:space="preserve">1                             1                        7                              </t>
  </si>
  <si>
    <t>МК        СК</t>
  </si>
  <si>
    <t>МК         СК      БК</t>
  </si>
  <si>
    <t>2                            2                          2</t>
  </si>
  <si>
    <t xml:space="preserve">1                            </t>
  </si>
  <si>
    <t xml:space="preserve">   МК</t>
  </si>
  <si>
    <t xml:space="preserve">1                      2                         </t>
  </si>
  <si>
    <t xml:space="preserve">СК         БК      </t>
  </si>
  <si>
    <t>МК            СК       БК</t>
  </si>
  <si>
    <t xml:space="preserve">1                    1                    2                                            </t>
  </si>
  <si>
    <t>МК        СК     БК</t>
  </si>
  <si>
    <t>МК           СК       БК</t>
  </si>
  <si>
    <t>3                          1                    1</t>
  </si>
  <si>
    <t>3                        1                          1</t>
  </si>
  <si>
    <t>МК     СК</t>
  </si>
  <si>
    <t>ИП "Тихвинская Л.П.", 84964463451, radiga6464@mail.ru, Московская обл. г.Воскресенск ул.Серафимовича, д.7</t>
  </si>
  <si>
    <t>5</t>
  </si>
  <si>
    <r>
      <t xml:space="preserve">                                                                                                                                                                                                                                                                                                                     </t>
    </r>
    <r>
      <rPr>
        <sz val="12"/>
        <color theme="1"/>
        <rFont val="Times New Roman"/>
        <family val="1"/>
        <charset val="204"/>
      </rPr>
      <t>Приложение 1</t>
    </r>
  </si>
  <si>
    <r>
      <t xml:space="preserve">      </t>
    </r>
    <r>
      <rPr>
        <sz val="11"/>
        <color theme="1"/>
        <rFont val="Times New Roman"/>
        <family val="1"/>
        <charset val="204"/>
      </rPr>
      <t xml:space="preserve">  Утверждено</t>
    </r>
  </si>
  <si>
    <t xml:space="preserve">                                                                                                                                                                                                                                                                                                                                             городского округа Воскресенск</t>
  </si>
  <si>
    <t>№ п/п</t>
  </si>
  <si>
    <t xml:space="preserve">АО "МОСТРАНСАВТО"
Юридический адрес: 141402, М. о. 
г. Химки, ул. Пролетарская, 18.
Фактический адрес :142000, г. Москва, 
ул. Осеняя, д. 11, каб. 507.
ИНН  5047227020 
</t>
  </si>
  <si>
    <t>Воскресенск (ул. Кагана) - Елкино</t>
  </si>
  <si>
    <t>Воскресенск - Конобеево – п.им. Цюрупы</t>
  </si>
  <si>
    <t>Воскресенск - Елкино</t>
  </si>
  <si>
    <t>Воскресенск – Максимовка – Степанщино – Воскресенск</t>
  </si>
  <si>
    <t>Воскресенск - Конобеево</t>
  </si>
  <si>
    <t>Воскресенск - Ачкасово</t>
  </si>
  <si>
    <t>Воскресенск - Глиньково</t>
  </si>
  <si>
    <t>Воскресенск - Петровское</t>
  </si>
  <si>
    <t>Воскресенск – Осташово - Потаповское</t>
  </si>
  <si>
    <t>Воскресенск – Виноградово – п.им.Цюрупы</t>
  </si>
  <si>
    <t>Воскресенск – Потаповское (Сады)</t>
  </si>
  <si>
    <t>Воскресенск – Медведка - ПАТП</t>
  </si>
  <si>
    <t>Воскресенск – Карпово – Степанщино - Воскресенск</t>
  </si>
  <si>
    <t>Воскресенск (п.Строителей) – п.Фосфоритный (ул.Воинской славы)</t>
  </si>
  <si>
    <t>Воскресенск – Ивановка - Ворщиково</t>
  </si>
  <si>
    <t>Воскресенск (Москворецкий кв-л) - Федино</t>
  </si>
  <si>
    <t>Воскресенск (ул. Строителей) - сады Ильино</t>
  </si>
  <si>
    <t>ст. Воскресенск - Федино</t>
  </si>
  <si>
    <t>10к</t>
  </si>
  <si>
    <t>Воскресенск (ул.Кагана) - Ильино</t>
  </si>
  <si>
    <t>Воскресенск-ул.Кагана; Торговый центр; ул.Энгельса; Магазин № 100; Школа № 22; Дворец спорта; Школа № 4; Институт; Рынок; Химкомбинат; Антисептика; ПАТП; по требованию; д.Перхурово; Ж/д перезд; д.Шильково; д.Ильино; Сады Ильино</t>
  </si>
  <si>
    <t>Конобеево - Новоселово</t>
  </si>
  <si>
    <t>ст.Виноградово - Ашитково</t>
  </si>
  <si>
    <t>г.Воскресенск ул.Кагана, а/д "Ачкасово-Городище-Глиньково" ул.Зелинского, ул.Энгельса, 1-й Москворецкий переулок , ул.Менделеева,  ул.Октябрьская, ул. Советская, ул.Заводская, ул.Кирова, а/д "Воскресенск-Елкино"</t>
  </si>
  <si>
    <t>г.Воскресенск ул.Заводская, ул.Советская , ул.Железнодорожная,  ул.Победы, 1-й Москворецкий переулок, ул.Горького, а/д "А 108",  а/д "Соболево-Цюрупа-Конобеево-Барановское"-Щербово, Старая, пос.им.Цюрупы ул.Новый микрорайон, ул.Ленинская, ул.Юбилейная, ул.Левычинская</t>
  </si>
  <si>
    <t>ул.Железнодорожная, ул.Победы, ул.Советская, ул.Федотовская, ул.Пролетарская, ул.Рудничная, а/д  "Егорьевск-Воскресенск", а/д "Хорлово-Новочеркасское", а/д "Воскресенск-Елкино", г.Воскресенск ул.Кирова, ул.Заводская</t>
  </si>
  <si>
    <t xml:space="preserve">г.Воскресенск ул.Железнодорожная, ул.Победы,  1-й Москворецкий переулок, ул.Зелинского, а/д Ачкасово-Городище-Косяково-Глиньково",  а/д "Степанщино-Карпово-Ратчино-Ратмирово", а/д "М 5"- Невское, а/д "А 108", а/д "Чемодуровская развязка-Федино", г.Воскресенск 1-й Москворецкий переулок, ул.Победы, ул.Железнодорожная
</t>
  </si>
  <si>
    <t xml:space="preserve">г.Воскресенск ул.Ломоносова, ул.Спартака, ул.Калинина, ул.Колыберевская, ул.Московская, ул.Кирова, ул.Заводская, ул. Советская, ул.Октябрьская, ул.Менделеева, 1-й Москворецкий переулок , а/д "Чемодуровкая развязка-Федино"- Гостилово 
</t>
  </si>
  <si>
    <t xml:space="preserve">а/д "Соболево-Цюрупа-Конобеево-Барановское"; а/д "ММК-Чечевилово-МБК" - Новоселово, </t>
  </si>
  <si>
    <t xml:space="preserve"> а/д "Воскресенск-Виноградово", а/д "ММК-Чечевилово-МБК"</t>
  </si>
  <si>
    <t>1                          1                    1</t>
  </si>
  <si>
    <t>10                   4</t>
  </si>
  <si>
    <t>БК</t>
  </si>
  <si>
    <t>1              2              4</t>
  </si>
  <si>
    <t>МК БК</t>
  </si>
  <si>
    <t xml:space="preserve">СК               </t>
  </si>
  <si>
    <t>Евро 3</t>
  </si>
  <si>
    <t>СК</t>
  </si>
  <si>
    <t>СК БК</t>
  </si>
  <si>
    <t>МК СК</t>
  </si>
  <si>
    <t>Вид маршрута</t>
  </si>
  <si>
    <t>городской</t>
  </si>
  <si>
    <t>пригородный</t>
  </si>
  <si>
    <t>5         7          7</t>
  </si>
  <si>
    <t>5         7</t>
  </si>
  <si>
    <t xml:space="preserve">7          7  </t>
  </si>
  <si>
    <t>5     7</t>
  </si>
  <si>
    <t>1        1</t>
  </si>
  <si>
    <t>1         1</t>
  </si>
  <si>
    <t>1        1         1</t>
  </si>
  <si>
    <t>7         7</t>
  </si>
  <si>
    <t>1        3         3</t>
  </si>
  <si>
    <t>2        2         4</t>
  </si>
  <si>
    <t>1        2</t>
  </si>
  <si>
    <t>1        1        3</t>
  </si>
  <si>
    <t>2        1        3</t>
  </si>
  <si>
    <t>2        4</t>
  </si>
  <si>
    <t>Реестр муниципальных маршрутов регулярных перевозок городского округа Воскресенск Московской области</t>
  </si>
  <si>
    <r>
      <rPr>
        <sz val="10"/>
        <rFont val="Times New Roman"/>
        <family val="1"/>
        <charset val="204"/>
      </rPr>
      <t xml:space="preserve">г.Воскресенск </t>
    </r>
    <r>
      <rPr>
        <sz val="10"/>
        <color indexed="8"/>
        <rFont val="Times New Roman"/>
        <family val="1"/>
        <charset val="204"/>
      </rPr>
      <t>ул.Железнодорожная, ул.Победы, ул.Советская, ул.Федотовская, ул.Лопатинская, ул.Рудничная, а/д "Егорьевск-Воскресенск", а/д "Хорлово-Новочеркасское"</t>
    </r>
  </si>
  <si>
    <r>
      <rPr>
        <sz val="10"/>
        <rFont val="Times New Roman"/>
        <family val="1"/>
        <charset val="204"/>
      </rPr>
      <t xml:space="preserve">г.Воскресенск </t>
    </r>
    <r>
      <rPr>
        <sz val="10"/>
        <color indexed="8"/>
        <rFont val="Times New Roman"/>
        <family val="1"/>
        <charset val="204"/>
      </rPr>
      <t xml:space="preserve">ул.Железнодорожная,
ул.Победы, 1-й Москворецкий переулок, а/д "Чемодуровкая развязка-Федино", а/д "А 108"- Невское, а/д "М 5", а/д "Степанщино-Карпово-Ратчино-Ратмирово", а/д 
"Ачкасово-Городище-Косяково-Глиньково", г.Воскресенск ул.Зелинского, ул.Энгельса, 1-й Москворецкий переулок, ул.Победы, ул.Железнодорожная
</t>
    </r>
  </si>
  <si>
    <r>
      <rPr>
        <sz val="10"/>
        <rFont val="Times New Roman"/>
        <family val="1"/>
        <charset val="204"/>
      </rPr>
      <t xml:space="preserve">г.Воскресенск </t>
    </r>
    <r>
      <rPr>
        <sz val="10"/>
        <color indexed="8"/>
        <rFont val="Times New Roman"/>
        <family val="1"/>
        <charset val="204"/>
      </rPr>
      <t>ул.Железнодорожная, ул.Победы, 1-й Москворецкий переулок, ул.Горького, а/д "А 108", а/д "ММК-Чечевилово-МБК" - Лидино, Богатищево, Новоселово, а/д "Соболево-Цюрупа-Конобеево-Барановское"</t>
    </r>
  </si>
  <si>
    <r>
      <rPr>
        <sz val="10"/>
        <rFont val="Times New Roman"/>
        <family val="1"/>
        <charset val="204"/>
      </rPr>
      <t xml:space="preserve">г.Воскресенск </t>
    </r>
    <r>
      <rPr>
        <sz val="10"/>
        <color indexed="8"/>
        <rFont val="Times New Roman"/>
        <family val="1"/>
        <charset val="204"/>
      </rPr>
      <t xml:space="preserve">ул.Железнодорожная, ул.Победы, 1-й Москворецкий переулок, ул.Горького, а/д "А 108", а/д "МБК-Кладьково"-Берендино </t>
    </r>
  </si>
  <si>
    <r>
      <rPr>
        <sz val="10"/>
        <rFont val="Times New Roman"/>
        <family val="1"/>
        <charset val="204"/>
      </rPr>
      <t xml:space="preserve">г.Воскресенск ул.Гражданская, ул.Чапаева, ул.Мичурина, ул.Ленинская, ул.Суворова,  ул.Гиганта, ул.Колыберевская, ул.Московская,  ул.Кирова, ул.Заводская, ул.Советская, ул.Федотовская, ул.Лопатинская,  ул.Руднична, а/д "Егорьевск-Воскресенск", п.Хорлово м-н Фосфоритный ул.Зайцева, ул.Школьная
</t>
    </r>
    <r>
      <rPr>
        <sz val="10"/>
        <color indexed="8"/>
        <rFont val="Times New Roman"/>
        <family val="1"/>
        <charset val="204"/>
      </rPr>
      <t xml:space="preserve">
</t>
    </r>
  </si>
  <si>
    <r>
      <rPr>
        <sz val="10"/>
        <color indexed="10"/>
        <rFont val="Times New Roman"/>
        <family val="1"/>
        <charset val="204"/>
      </rPr>
      <t xml:space="preserve"> </t>
    </r>
    <r>
      <rPr>
        <sz val="10"/>
        <color indexed="8"/>
        <rFont val="Times New Roman"/>
        <family val="1"/>
        <charset val="204"/>
      </rPr>
      <t>г.Воскресенск ул.Железнодорожная, ул.Победы, , 1-й Москворецкий переулок, ул.Горького, а/д "Воскресенск-Виноградово", а/д "ММК-Чечевилово-МБК"-Ворщиково, Михалево, п.Белоозерский ул.Юбилейная</t>
    </r>
  </si>
  <si>
    <r>
      <rPr>
        <sz val="10"/>
        <rFont val="Times New Roman"/>
        <family val="1"/>
        <charset val="204"/>
      </rPr>
      <t xml:space="preserve"> г.Воскресенск ул.Гражданская, ул.Чапаева, ул.Мичурин</t>
    </r>
    <r>
      <rPr>
        <sz val="10"/>
        <color indexed="8"/>
        <rFont val="Times New Roman"/>
        <family val="1"/>
        <charset val="204"/>
      </rPr>
      <t>а, ул.Ленинская, ул.Суворова, ул.Гиганта, ул.Московская, ул.Колыберевская, а/д "Воскресенск-Елкино"</t>
    </r>
  </si>
  <si>
    <r>
      <rPr>
        <sz val="10"/>
        <rFont val="Times New Roman"/>
        <family val="1"/>
        <charset val="204"/>
      </rPr>
      <t xml:space="preserve">г.Воскресенск </t>
    </r>
    <r>
      <rPr>
        <sz val="10"/>
        <color indexed="8"/>
        <rFont val="Times New Roman"/>
        <family val="1"/>
        <charset val="204"/>
      </rPr>
      <t>ул.Первостроителей, ул.Заводская, ул.Советская, ул.Октябрьская, ул.Менделеева, 1-й Москворецкий переулок, а/д "Чемодуровкая развязка-Федино"</t>
    </r>
  </si>
  <si>
    <t xml:space="preserve">Кагана, Зелинского, Энгельса, 1-й Москворецкий переулок , Менделеева,  Октябрьская,   Советская, Заводская,    Кирова, а/д Воскресенск-Елкино. </t>
  </si>
  <si>
    <t>Воскресенск-Елкино, Кирова, Заводская,Советская,Октябрьская, Менделеева,1-ый Москворецкий  переуок,Энгельса, Зелинского, Кагана</t>
  </si>
  <si>
    <t xml:space="preserve"> а/д "Хорлово-Новочеркасское", а/д "Егорьевск-Воскресенск, ул. Рудничная, ул. Лопатинская, ул. Федотовская, ул. Советская, ул. Победы, ул. Железнодорожная.</t>
  </si>
  <si>
    <t>Характеритсики тс влияющие на качество перевозок</t>
  </si>
  <si>
    <t>Наличие низкого пола</t>
  </si>
  <si>
    <t>Наличие кондиционера</t>
  </si>
  <si>
    <t>Наличие оборудования для инвалидов</t>
  </si>
  <si>
    <t>Наличие электронного информационного табло</t>
  </si>
  <si>
    <t>Максимальный срок экслуатации тс (лет)</t>
  </si>
  <si>
    <t>Автовокзал, Больница, Банк Воозрождение, Магазин №100, ул. Энгельса, Торговый центр, ул. Зелинского, САЦ, Ратмирово, ЖБИ, по требованию, Ратчино, Лукьяново, Карпово 1, Карпово 2, Степанщино, с. Невское, Сетовка, Новотроицкое, 81 км, ДРП, Максимовка, Новотроицкое, 30 км, Муромцево, по требованию,  Гостилово, Федино, по требованию, Магазин №90, ул. Энгельса, Магазин №100, Банк Возрождение, Больница, Автовокзал</t>
  </si>
  <si>
    <t>ул. Левычинская, ул. Юбилейная, ул. Ленинская, ул. Новый микрорайон, пос. им. Цюрупы, Старая, Щербово, а/д "Соболево-Цюрупы-Конобеево-Барановское", а/д А-108, ул. Горького, 1-й Москворецкий пер., ул. Победы, ул. Железнодорожная.</t>
  </si>
  <si>
    <t xml:space="preserve"> г.Воскресенск ул.Заводская, ул.Советская, ул.Железнодорожная, ул.Победы, ул.Советская, ул.Федотовская, ул.Лопатинская, ул.Рудничная, а/д " Егорьевск-Воскресенск", п.Хорлово м-н Фосфоритный ул.Зайцева, ул.Школьная, ул. Воинской Славы.</t>
  </si>
  <si>
    <t xml:space="preserve">п. Хорлово, м-н Фосфоритный, ул. Воинской Славы, ул. Школьная, ул. Зайцева, а/д "Егорьевс-Воскресенск", ул. Рудничная, ул. Лопатинская, ул. Федотовская, ул. Советская, ул. Заводская, </t>
  </si>
  <si>
    <t>а/д "Соболево-Цюрупы-Конобеево-Барановское", а/д "ММК-Чечевилово-МБК", а/д А-108, ул. Горького, 1-й Москворецкий пер., ул. Победы, ул. Заводская.</t>
  </si>
  <si>
    <t>Автовокзал, Больница, Банк "Возрождение", Магазин №100, ул. Энгельса, Торговы центр, Зелинского, Спецавтоцент, Ратмирово, ЖБИ, по требованию, по требованию, Ратчино (ул. Некрасова), по требованию, по требованию, по требованию, Сабурово, Ачкасово, Школа Ачкасово.</t>
  </si>
  <si>
    <t>Школа Аячкасово, Ачкасово, Сабурово, по требованию, по требованию, Ратчино, по требованию, ЖБИ, Ратмирово, Спецавтоцентр, Зелинского, Торговый центр, Энгельса, Магазин №100, Банк "Возрождение", Больница, Автовокзал.</t>
  </si>
  <si>
    <t>а/д "Степанщино-Карпово-Ратчино-Ратмирово", а/д "Ачкасово-Городище-Глиньково", 1-й Москворецкий пер., ул. Победы, ул. Железнодорожная.</t>
  </si>
  <si>
    <t xml:space="preserve">ул.Железнодорожная, ул.Победы, 1-й Москворецкий переулок, а/д "Ачкасово-Городище-Глиньково",  а/д "Степанщино-Карпово-Ратчино-Ратмирово"
</t>
  </si>
  <si>
    <t xml:space="preserve">Автовокзал, Больница, Банк "Возрождение", Магазин №100, ул. Энгельса, Эрисманн, Константиново 1, Константиново 2, Константиново 3, Совхоз, Петровское, Городише, Марчуги 1, Марчуги 2, Косяково 1, Косяково 2, Субботино, Глиньково 1, Глиньково. </t>
  </si>
  <si>
    <t>Глиньково, Глиньково 1, Субботино, Косяково 2, Косяково 1, Марчуги 2, Марчуги 1, Городище, Совхоз, Петровское, Совхоз, Константиново 3, Константиново 2, Константиново 1, Эрисманн, ул. Энгельса, Магазин №100, Банк "Возрождение", Больница, Автовокзал.</t>
  </si>
  <si>
    <t>Петровское, Совхоз, Константиново 3, Константиново 2, Константиново 1, Эрисманн, ул. Энгельса, Магазин №100, Банк "Возрождение", Больница, Автовокзал.</t>
  </si>
  <si>
    <t xml:space="preserve">ул.Железнодорожная, ул.Победы,  1-й Москворецкий переулок, а/д "Ачкасово-Городище-Глиньково", а/д "Муромцево-Городище"
</t>
  </si>
  <si>
    <t xml:space="preserve">г.Воскресенск ул.Железнодорожная, ул.Победы,  1-й Москворецкий переулок, а/д "Ачкасово-Городище-Глиньково", а/д "Муромцево-Городище"
</t>
  </si>
  <si>
    <t>а/д "Муромцево-Городище", а/д "Ачкасово-Городище-Глиньково", ул. Энгельса, 1-й Москворецкий пер., ул. Победы, ул. Железнодорожная.</t>
  </si>
  <si>
    <t>а/д "Ачкасово-Городище-Глиньково", а/д "Муромцево-Городище", ул. Энгельса, 1-й Москворецкий пер., ул. Победы, ул. Железнодорожная.</t>
  </si>
  <si>
    <t>Автовокзал, Больница, пл. 88 км, Фетровая фабрика, по требованию, СМП, Аптека, ул. Центральная, ДК "Юбилейный", пл. Горняков, Технониколь, Кормофос, Осташево. Берендино, Потаповское, ж/д перезд. Ст. Берендино, Сады, Перекресток, Барановское.</t>
  </si>
  <si>
    <t>Барановское, Перекресток, Сады, ст. Берендино, ж/д переезд, Потаповское, Берендино, Осташово, Кормофос, Технониколь, пл. Горняков, ДК "Юбилейный", ул. Центральная, Аптека, СМП, по требованию, Фетровая фабрика, пл. 88 км, Больница, Автовокзал</t>
  </si>
  <si>
    <t>а/д "МБК-Кладьково", а/д "Лопатинский-Осташово-Потаповское", а/д "Лопатинский-МБК", ул. Андреса, ул. Центральная, ул. Рудничная, ул. Быковского, ул. Федотовская, ул. Советская. Ул. Железнодорожная.</t>
  </si>
  <si>
    <t>г.Воскресенск ул.Железнодорожная, ул.Победы, ул.Советская, ул.Федотовская, ул.Быковского, ул.Рудничная, ул.Центральная, ул.Андреса, а/д "Лопатинский-МБК", а/д "Лопатинский-Осташово- Потаповское", а/д "МБК-Кладьково"</t>
  </si>
  <si>
    <t>Автовокзал, Больница, Банк "Возрождение", Магазин № 100, Лесничество, по требованию "Дубки", по требованию "Дубравушка",  по требованию "о/л Химик", по требованию "Москворечье", Школа "Гармония", ул.Осенняя,  Маришкино, Исаково, ст. Виноградово, ж/д переехд 73 км, Совхоз, по требованию, Магазин, Медпункт,  п-к Губино, по требованию, Губино, Марьинка, по требованию, Знаменка, Дворниково, пос. им. Цюрупы, ул. Ленинская, Левычино.</t>
  </si>
  <si>
    <t>Левычино, Ленинская,пос. им. Цюрупы, Дворниково, Знаменка, по требованию, Марьинка, Губино, по требованию, п-к Губино, Медпункт, Магазин, по требованию, Совхоз, ж/д переезд 73 км, ст. Виноградово,Исаково, Маришкино, ул. Осенняя, Школа "Гармония", по требованию "Москворечье", по требованию о/л "Химик", по требованию "Дубравушка", по требованию "Дубки", Лесничество, Магазин №100, Банк "Возрождение", Больница, Автовокзал.</t>
  </si>
  <si>
    <t>г.Воскресенск ул.Железнодорожная, ул.Победы,  1-й Москворецкий переулок, ул.Горького, а/д "Воскресенск-Виноградово", а/д  "Щельпино-Губино-Цюрупа",  пос.им.Цюрупы, ул. Юбилейная, ул.Ленинская</t>
  </si>
  <si>
    <t>пос. им. Цюрупы ул. Лениская, ул. Юбилейная, а/д "Щельпино-Губино-Цюрупы", а/д "Воскресенск-Виноградово", ул. Горького, 1-й Москворецкий пер., ул. Победы, ул. Железнодорожная.</t>
  </si>
  <si>
    <t>ст. Конобеево, Школа, Расловлево, Развилка, Чечевилово, по требованию, Новоселово, Пушкино, Леоново 2, Богатищево, Лидино, Леоново 1, д. Силино, магазин, Медведево 2, Медведево 1, по требованию, Барановское, ст. Берендино, Перекресток, Берендино, ст. Лопатино, Сады 2, Сады 1, Лесничество, Магазин №100, Банк "Возрождение", Больница, Автовокзал.</t>
  </si>
  <si>
    <t>а/д "МБК-Кладьково" - Берендино, а/д А-108, ул. Горького, 1-й Москворецкий пер., ул. Победы, ул. Железнодорожная.</t>
  </si>
  <si>
    <t>Автовокзал, Больница. Пл. 88 км, Фетровая фабрика, по требованию, СМП, по требованию, ж/д переезд 4 км, по требованию, по требованию, Школа-Интернат, Хорлово. По "Техноткань". Больница, Елкино, Сады Ильино,  Ильино, Сады Шильково, Шильково,  ж/д переезд, Перхурово, Медведка, Фосфогипс, по требованию, ПАТП</t>
  </si>
  <si>
    <t>ул. Заводская, ул. Кирова, а/д "Воскресенск-Елкино", а/д "Хорлово-Новочеркасское", а/д "Егорьевск-Воскресенск" ул. Рудничная, ул. Пролетарская, ул. Федотовская, ул. Советская, ул. Железнодорожная, ул. Заводская.</t>
  </si>
  <si>
    <t xml:space="preserve">т/д Москвич, ул.Зелинского, ул.Энгельса, Магазин № 100,  Школа № 22, 
Дворец спорта, Школа № 4,  Институт, Рынок, ВПОМУ, ст. Воскресенск
 </t>
  </si>
  <si>
    <t>ул.Кагана, Торговый центр, ул.Энгельса, Магазин № 100,  Школа № 22, Дворец спорта, Школа № 4,  Институт,
Рынок, ВПОМУ, Антисептика, ПАТП, по требованию, Фосфогипс, Медведка 1, Медведка, с.Воскресенское, ул.Гагарина</t>
  </si>
  <si>
    <t>ул.Гагарина, с. Воскресенское,Медведка, Медведка 1, Фосфогипс, по требованию, ПАТП,Антисептика, по требованию, ВПОМУ,по требованию ТК "Сириус",Рынок, Институт,Школа №4, Дворец спорта, Школа № 22, Магазин № 100, ул. Энгельса, Торговый центр, ул. Кагана</t>
  </si>
  <si>
    <t xml:space="preserve"> ул.Кагана,  Торговый центр, ул.Энгельса, Магазин № 100,  Школа № 22, Дворец спорта, Школа № 4,  Институт, Рынок, ВПОМУ, ст.Воскресенск</t>
  </si>
  <si>
    <t>ст. Воскресенск, ВПОМУ, по требованию ТК "Сириус", Рынок, Институт,Школа №4, Дворец спорта, Школа № 22, Магазин № 100, ул. Энгельса, Торговый центр, ул. Кагана</t>
  </si>
  <si>
    <t>ПАТП, по требованию, Фосфогипс, Медведка, Прехурово, ж/д переезд, Шильково, Сады Шильково, Ильино, Сады Ильино, Елкино, Больница, ПО "Техноткань", Хорлово, Школа интернат, по требованию, ж/д переезд 4 км, по требованию, СМП, по требованию, Фетровая фабрика, пл. 88 км, Больница, Автовокзал, Институт, Рынок, ВПОМУ, Антисептика, ПАТП</t>
  </si>
  <si>
    <t>ул. Воинской Славы, Фосфоритный, Стадион, по требованию (кладбище), ул. Луговая, Хорлово, Школа-интернат, по требованию, ж/д переезд 4 км, по требованию, СМП, по требованию, пл. 88 км, Больница, Институт, Рынок, Химкомбинат, Антисептика, ПАТП, по требованию, Фосфогипс, Медведка 2, НИИ, по требованию, з-д Красный строитель, Поликлиника, Детские сады, Колыберево, з-д "Гигант", по требованию, з-д Машиностроитель, ул. Ленинская, Техникум, ул. Мичурина, Магазин  №, ДК "Цемгигант", Больница №2, ул. Строителей.</t>
  </si>
  <si>
    <t>ул. Строителей, Больница №2, ДК "Цементник", з-д Машиностроитель, по требованию, з-д "Гигант", Колыберево, Детские сады, Поликлиника, з-д Красный строитель, по требованию, НИИ, Медведка 2, Фосфогипс, по требованию, ПАТП, Антисептик,  по требованию, ВПОМУ, ТК "Сириус", Рынок, Институт, Больница, пл. 88 км, по требованию, СМП, по требованию, ж/д переезд 4 км, по требованию, по требованию, Школа-интернат, Хорлово, ул. Луговая, по требованию, Стадион, Фосфоритный, ул. Воинской Славы.</t>
  </si>
  <si>
    <t>ул. Школьная, ул. Зайцева, а/д "Егорьевск-Воскресенск, ул. Рудничная, ул. Лопатинская, ул. Федотовская, ул. Советская, ул. Заводская, ул. Кирова, ул. Колыберевская, ул. Московская, ул. Гиганта, ул. Суворова, ул. Чапаева, ул. Гражданская.</t>
  </si>
  <si>
    <t>Автовокзал, Больница, Банк "Возрождение", магазин №100, Лесничество, по требованию "Дубки", о/л "Дубравушка", по требованию о/л "Химик", по требованию "Москворечье", школа "Гармония", ул. Осенняя, Маришкино, Исаково, ст. Виноградово, ж/д переезд, Щельпино, по требованию, Ашитково, Сады, Ашитково, по требованию, Щельпино, ж/д переезд, ст. Виноградово, Школа, Поликлиника, Алешино, Больница, Золотово, Фабрика, Школа, Фаустово ДК "Дружба", ст. Фаустово, Красный холм, Юрасово -2, Юрасово - 1, перектесток, Михалево, перекресток, по требованию, Белоозерский, по требованию, перекресток, Цибино-2. Школа, Цибино-1, Ивановка-2, Ивановка-1,  по требованию. Ворщиково.</t>
  </si>
  <si>
    <t>Ворщиково, по требованию, Ивановка-1, Ивановка-2,  Цибино-1, Школа, Цибино-2, Перекресток, Михалево, Перекресток, по требованию, Белоозерский, по требованию, перекресток, Михалево, перекресток, Юрасово-1, Юрасово-2, Красный холм, ст. Фаустово, Фаустово ДК "Дружба", Школа, Фабрика, Золотово, Больница, Алешино, Поликлиника, Школа, ст. Виноградово, ж/д переезд, Щельпино, по требованию, Ашитково, Сады, Ашитково, по требованию, Щельпино, ж/д перезд, ст. Виноградово, Исаково, Маришкино, ул. Осенняя, школа "Гармония", по требованию "Москворечье", по требованию о/л "Химик", о/л "Дубравушка", по требованию о/л "Дубки", Лесничество, Магазин №100, Банк "Возрождение", Больница, Автовокзал.</t>
  </si>
  <si>
    <t>ул. Юбилейная, а/д "ММК-Чечевиово-МБК"-Вощиково, а/д "Воскресенск-Виноградово", "Щельпино - Губино - Цюрупа" - Ашитково, ул. Горького, 1-й Москворецкий пер., ул. Победы, ул. Железнодорожная.</t>
  </si>
  <si>
    <t>Магазин, ул. Спартака, ул. Калинина, Детские сады, Поликлиника, з-д "Красный строитель", по требованию "УМ-62", НИИ, Медведка-2, Фосфогипс, по требованию, ПАТП, Антисептика, по требованию "ТК Воскресеночка", ВПОМУ, по требованию "ТК Сириус", Рынок, Институт, Школа № 4, Дворец спорта, Школа № 22, Магазин №100, ул. Энгельса, Магазин № 90, по требованию, Федино, Гостилово.</t>
  </si>
  <si>
    <t>Гостилово, Федино, по требованию, Магазин №90, ул. Энгельса, Магазин №100, Школа №22, Дворец спорта, Школа №4, Институт, Рынок, ВПОМУ, Антисептика, ПАТП, по требованию, Фосфогипс, Медведка-2, НИИ, по требованию, з-д "Красный строитель", Поликлиника, Детские сады, ул. Ломоносова, Магазин.</t>
  </si>
  <si>
    <t>а/д "Чемодуровская развязка-Федино"-Гостилово, ул. Энгельса, 1-й Москворецкий пер., ул. Менделеева, ул. Октябрьская, ул. Советская, ул. Заводская, ул. Кирова, ул. Колыберевская, ул. Московская, ул. Калинина, ул. Ломоносова.</t>
  </si>
  <si>
    <t>ул. Строителей, Больница №2, ДК "Цементник", Магазин, ул. Мичурина, Техникум, ул. Ленинская,  з-д Машиностроитель, по требованию, з-д Гигант, Колыберевская, Детские сады, Полтклиника, з-д Крсный строитель, по требованию, НИИ, Медведка-2. Фосфогипс, Медведка, Перхурово, ж/д перезд, Шильково, Сады Шильково, Ильино, Сады Ильино,</t>
  </si>
  <si>
    <t>Сады Ильино, Ильино, Сады Шильково, Шильково, ж/д переезд, Перхурово. Медведка, Фосфогипс, Медведка-2, НИИ, по требованию УМ-62, з-д Красный строитель, Поликлиника, Детские сады, Колыберево, з-д Гигант, по требованию, з-д Машиностроитель, ул. Лениская, Техникум, ул. Мичурина, Магазин, ДК Цементник, Больница №2, ул. Строителей.</t>
  </si>
  <si>
    <t>а/д "Воскресенск-Елкино", ул. Колыберевская, ул. Московская, ул. Гиганта, ул. Суворова, ул. Чапаева, ул. Ленинская, ул. Мичурина, ул. Гражданская.</t>
  </si>
  <si>
    <t xml:space="preserve">ПАТП, Антисептика, по требованию ТК Воскресенскочка, ст. Воскресенск, ВПОМУ, по требованию ТК Сириус, Рынок, Институт, Школа №4, Дворец спорта, Школа №22, Магазин №100, ул. Энгельса, Магазин №90, по требованию, Федино, Гостилово. </t>
  </si>
  <si>
    <t>а/д "Чемодуровская развязка-Федино"-Гостилово, ул. Энгельса, 1-й Москворецкий пер., ул. Менделеева, ул. Октябрьская, ул. Советская, ул. Заводская, ул. Первостроителей.</t>
  </si>
  <si>
    <t xml:space="preserve"> ст. Воскресенск, ВПОМУ, по требованию ТК Сириус, Рынок, Институт, Школа №4, Дворец спорта, Школа №22, Магазин №100, ул. Энгельса, Магазин №90, по требованию, Федино.</t>
  </si>
  <si>
    <t>Гостилово, Федино, по требованию, Магазин №90, ул. Энгельса, Магазин №100, Школа №22, Дворец спорта, Школа №4, Институт, Рынок, ВПОМУ, ст. Воскресенск, Антисептика, ПАТП.</t>
  </si>
  <si>
    <t>Федино, по требованию, Магазин №90, ул. Энгельса, Магазин №100, Школа №22, Дворец спорта, Школа №4, Институт, Рынок, ВПОМУ, ст. Воскресенск</t>
  </si>
  <si>
    <t>Сады Ильино, Ильино, Сады Шильково, Шильково, ж/д переезд, Перхурово. Медведка, Фосфогипс, по требованию, ПАТП, Антисептика, по требованию ТК Воскресеночка, ВПОМУ, по требованию ТК Сириус, Рынок, Институт, Школа №4, Дворец Спорта, Школа №22, Магазин №100, ул. Энгельса, Торговый центр, ул. Кагана.</t>
  </si>
  <si>
    <t>а/д Воскресенск-Елкино", ул. Кирова. Ул. Заводская, ул. Советская, ул. Октябрьская, ул. Менделеева, 1-й Москворецкий пер., ул. Зелинского, ул. Кагана.</t>
  </si>
  <si>
    <t>Новоселово, Пушкино, по требованию. Чечевилово, Развилка, Расловлево, Школа, пл. Конобеево</t>
  </si>
  <si>
    <t>пл.Конобеево, Школа; Расловлево; Развилка; Чечевилово; по требованию; Пушкино; Новоселово</t>
  </si>
  <si>
    <t>а/д "ММК-Чечевилово, МБК"-Новоселово, а/д "Соболево-Цюрупы-Конобеево-Барановское"</t>
  </si>
  <si>
    <t>Сады, Ашитково, по требованию, Щельпино, ж/д переезд, ст. Виноградово.</t>
  </si>
  <si>
    <t>Ст.Виноградово; Ж/д переезд; Щельпино, по требованию; Ашитково; Сады</t>
  </si>
  <si>
    <t xml:space="preserve"> а/д "ММК-Чечевилово-МБК", а/д "Воскресенск-Виноградово"</t>
  </si>
  <si>
    <t>ст. Воскресенск, ВПОМУ, по требованию ТК "Сириус", Рынок, Институт,Школа №4, Дворец спорта, Школа № 22, Магазин № 100,  ул. Энгельса, магазин № 90, ТК "Карусель",ул. Западная, шк.№1,ул. Зелинского, т/д.Москвич</t>
  </si>
  <si>
    <t xml:space="preserve">ул.Кагана,  Торговый центр, ул.Энгельса,  Магазин № 100,  Школа № 22,  Дворец спорта, Школа № 4,  Институт, Рынок, ВПОМУ,  Антисептика, ПАТП, по требованию, Фосфогипс, Медведка 2, НИИ, по требованию, з-д Красный строитель, Поликлиника, Детские сады, Колыберево, з-д Гигант, з-д Машиностроитель, ул. Ленинская, Техникум, ул.Мичурина, Магазин, ДК Цементник, Больница №2, ул.Строителей.  </t>
  </si>
  <si>
    <t xml:space="preserve">ул.Строителей,  Больница № 2, ДК Цементник,  Магазин,  ул. Мичурина, Техникум, ул. Ленинская,  з-д Машиностроитель,  по требованию,  з-д Гигант, Колыберево, ул. Ломоносова, Магазин,  ул. Калинина, ул. Спартака.
</t>
  </si>
  <si>
    <t xml:space="preserve">ул. Спартака, ул. Калинина,  ул.Колыберево,  з-д Гигант, по требованию,  з-д Машиностроитель, ул. Ленинская,  Техникум, ул.Мичурина,  Магазин, ДК Цементник,  Больница №2, ул.Строителей  </t>
  </si>
  <si>
    <t>Стоматологическая поликлиника,  Школа № 1, ул.Кагана,  Аптека,  Торговый центр,  ул.Энгельса,  Магазин № 100,  Школа № 22,  Дворец спорта, Школа № 4,  Институт, Рынок,  ВПОМУ, ст.Воскресенск</t>
  </si>
  <si>
    <t>ст. Воскресенск,  ВПОМУ,  по требованию ТК Сириус,  Рынок, Институт, Школа №4, Дворец спорта,  Школа № 22,  Магазин № 100, ул. Энгельса , ул.Торговый центр, ул. Кагана,  Школа № 1, Стоматологическая п-ка</t>
  </si>
  <si>
    <t xml:space="preserve">Спецавтоцентр, ул.Зелинского, Торговый центр,  ул.Энгельса, Магазин № 100,  Школа № 22, 
Дворец спорта,  Школа № 4, Больница,  пл.88 км, Фетровая фабрика,  по требованию, СМП,  Аптека, ул.Центральная,  ДК Юбилейный,  пл.Горняков. 
</t>
  </si>
  <si>
    <t>пл. Горняков,  ДК Юбилейный, ул. Центральная, Аптека, СМП, по требованию, Фетровая фабрика, пл.88, Больница, Школа №4, Дворец спорта, Школа № 22, Магазин № 100, ул. Энгельса, Торговый центр, ул. Зелинского, Спецавтоцентр.</t>
  </si>
  <si>
    <t>Автовокзал, Больница, пл.88 км, Фетровая фабрика, по требованию, СМП, Аптека, ул.Центральная,  ДК Юбилейный,  пл.Горняков.</t>
  </si>
  <si>
    <t>пл. Горняков,  ДК Юбилейный, ул. Центральная, Аптека, СМП, по требованию, Фетровая фабрика, пл.88, Больница, Автовокзал, Институт, рынок, Химкомбинат, Антисептика, ПАТП.</t>
  </si>
  <si>
    <t xml:space="preserve">пл.Горняков,  ДК Юбилейный, ул.Центральная, Аптека, СМП, по требованию, Фетровая фабрика, пл.88 км, Больница, Институт,  Рынок,  ВПОМУ, Антисептика,  ПАТП, по требованию, Фосфогипс, Медведка 2, НИИ, по требованию, з-д Красный строитель, Поликлиника, Детские сады, Колыберево,  з-д Гигант, по требованию, з-д Машиностроитель, ул. Ленинская, Техникум, ул.Мичурина, Магазин, ДК Цементник, Больница, ул.Строителей.  </t>
  </si>
  <si>
    <t>ул. Строителей, Больница № 2,  ДК Цементник,  Машиностроитель, по требованию, з-д Гигант, Колыберево,  Детские сады, Поликлиника, Красный строитель, УМ 62, НИИ, Медведка 2, Фосфогипс, по требованию, ПАТП, Антисептика, по требованию, ВПОМУ, по требованию ТК "Сириус", Рынок, Институт, Больница, пл.88 км, Фетровая фабрика, по требованию, СМП, Аптека, ул.Центральная,  ДК Юбилейный, пл.Горняков.</t>
  </si>
  <si>
    <t xml:space="preserve">Автовокзал, Больница, Банк "Возрождение",  Магазин № 100, Лесничество, Путепровод, Ветлечебница,
Школа, Чемодурово 1, Чемодурово 2,  Хлопки, Маришкино(строительный рынок), ул.Вишневая,  Маришкино.
</t>
  </si>
  <si>
    <t>Маришкино, Вишневая, Маришкино (строительный рынок), Хлопки, Чемодурово 2, Чемодурово 1, Школа,  Ветлечебница, Путепровод,  Лесничество,  Магазин № 100, Банк возрождение, Больница, Автовокзал.</t>
  </si>
  <si>
    <t>Автовокзал, Школа № 4, Дворец спорта, Школа № 22,  Магазин № 100,  Лесничество, по требованию "Дубки", по требованию "Дубравушка",  по требованию "о/л Химик", по требованию "Москворечье",  Школа "Гармония",  ул.Осенняя,  Маришкино,  ул.Вишневая, Маришкино (строительный  рынок)</t>
  </si>
  <si>
    <t>Маришкино (строительный рынок), ул. Вишневая, Маришкино, ул. Осенняя, Школа "Гармония", по требованию "Москворечье", по требованию о/л "Химик", по требованию "Дубравушка", по требованию "Дубки", Лесничество, Магазин № 100,  Школа № 22, Дворец спорта , Школа № 4, Автовоказ.</t>
  </si>
  <si>
    <t xml:space="preserve">ул.Кагана, Торговый центр, ул.Энгельса, Магазин № 100,  Школа № 22,  Дворец спорта, Школа № 4,  Институт, Рынок, ВПОМУ, Антисептика,  ПАТП,  по требованию, Фосфогипс, Медведка 2, НИИ, по требованию, з-д Красный строитель, Поликлиника, Детские сады, Колыберево, з-д Гигант, по требованию, з-д Машиностроитель, ул. Ленинская, Техникум, ул.Мичурина, Магазин,  ДК Цементник, Больница №2, ул.Строителей  </t>
  </si>
  <si>
    <t>ул.Строителей, Больница № 2, ДК Цементник, з-д Машиностроитель, по требованию, з-д Гигант, Колыберево,  Детские сады, Поликлиника, з-д   Красный строитель, по требованию, НИИ, Медведка 2, Фосфогипс, по требованию,  ПАТП, Антисептика, по требованию ТК "Воскресенскочка", ВПОМУ, по требованию ТК "Сириус", Рынок, Институт, Школа №4,  Дворец спорта,  Школа № 22,  Магазин № 100,  ул.Энгельса,  Магазин № 90,  ТК "Карусель", ул. Западная,  Школа № 1, ул. Кагана</t>
  </si>
  <si>
    <t>Стоматологическая поликлиника, Школа № 1, ул.Кагана, Аптека,  Торговый центр, ул.Энгельса, Магазин № 100,  Школа № 22, Дворец спорта, Школа № 4,  Институт, Рынок, ВПОМУ, ст.Воскресенск.</t>
  </si>
  <si>
    <t>ст. Воскресенск, ВПОМУ, ТК "Сириус", Рынок, Институт, Школа №4,  Дворец спорта, Школа № 22, Магазин № 100, ул. Энгельса, Торговый центр, ул. Кагана, Школа № 1, Стоматологическая п-ка</t>
  </si>
  <si>
    <t xml:space="preserve">Спецавтоцентр, ул.Зелинского, Торговый центр, ул.Энгельса, Магазин № 100,  Школа № 22, 
Дворец спорта, Школа № 4, Больница, пл.88 км, Фетровая фабрика, по требованию, СМП, Аптека, ул.Центральная, ДК Юбилейный, пл.Горняков, 
</t>
  </si>
  <si>
    <t>пл. Горняков, ДК Юбилейный, ул. Центральная, Аптека, СМП, по требованию, Фетровая фабрика, пл.88, Больница, Школа №4, Дворец спорта, Школа № 22, Магазин № 100, ул. Энгельса, Торговый центр, ул. Зелинского, Спецавтоцентр.</t>
  </si>
  <si>
    <t>ул.Кагана, Торговый центр, ул.Энгельса, Магазин № 100,  Школа № 22, Дворец спорта, Школа № 4,  Институт,
Рынок, ВПОМУ, Антисептика, ПАТП, по требованию, Фосфогипс, Медведка 1, Медведка, Перхурово, Ж/д переезд, Шильков, Сады Шильково, Ильино, Сады Ильино, по требованию,  Ёлкино</t>
  </si>
  <si>
    <t>Ёлкино, по требованию, сады Ильино,  Ильино, Сады Шильково, Шильково, ж/д переезд, Перхурово, Медведка 1, Фосфогипс, по требованию, ПАТП, Антисептика, по требованию ТК Воскресеночка, ВПОМУ, по требованию ТК "Сириус", Рынок, Институт, Школа №4,  Дворец спорта, Школа № 22, Магазин № 100, ул. Энгельса, Торговый центр, ул. Кагана.</t>
  </si>
  <si>
    <t>Автовокзал, Больница, Банк "Возрождение", Магазин №100, Лесничество, Сады, Сады 2, ст. Лопатино, Берендино, Перекресток, ж/д переезд, Перекресток, Барановское, Барановское церковь, Барановское 2, Барановское 3, по требованию, Бочевино, по требованию, Бессоново, д.Старая, Старая, д. Старая, по требованию, пл. Конобеево, Школа, Расловлево, Развилка, Воропаево, Левычино, Слободка, пос. им. Цюрупы, Церковь, д. Левычино, По требованию, ул. Ленинская.</t>
  </si>
  <si>
    <t>ул. Ленинская, по требованию, Церковь, Левычино, Церковь, д. Левычино, пос. им. Цюрупы, Слободка, Левычино, по требованию, Ворыпаево, Развилка, Расловлево, Школа, пл. Конобеево, Новая, д. Старая, Старая, д. Старая, По требованию, Больница, Щербово, Бессоново, Бочевино, по требованию, Барановское 3, Барановское 2, Барановское церковь, Барановское, Перекресток,  ж/д перезд, перекресток, Берендино, ст Лопатино, Сады 2, Сады, Лесничество, Магазин №100, Банк "Возрождение", Больница, Автовокзал.</t>
  </si>
  <si>
    <t>Елкино, Больница, ПО Техноткань, Хорлово, Интернат, по требованию (Сады), ж/д переезд, по требованию, СМП, по требованию, пл. 88 км, Больница, Автовокзал.</t>
  </si>
  <si>
    <t>Автовокзал, Больница, пл. 88 км, по требованию, СМП, по требованию, ж/д переезд, по требованию (сады), по требованию (крьер), Интернат, Хорлово, ПО Техноткань, Больница, Елкино.</t>
  </si>
  <si>
    <t>Автовокзал, Больница, Банк "Возрождение", Магазин №100, Магазин №90, по требованию, Федино, Гостилово, по требованию, Муромцево, 30 км, с. Невское, Максимовка, ДРП, Ново-Троицкое, Сетовка, Степанщино, Карпово 2, Карпово 1, Лукьяново, Ратчино, по требованию, ЖБИ, Ратмирово, САЦ, ул. Зелинского, Торговый центр, ул. Энгельса, Магазин №100, Банк "Возрождение", Больница, Автовокзал.</t>
  </si>
  <si>
    <t>Автовокзал, пл. 88 км, по требованию, СМП, по требованию, ж/д перезд 4-й км, по требованию (Сады), по требованию (Карьер), Школа Интернат, ул. К. Маркса, ул. Луговая, по требованию (кладбище), Стадион, Фосфоритный, ул. Воинской Славы.</t>
  </si>
  <si>
    <t>ул. Воинской Славы, Фосфортный, Стадион, по требованию, ул. Луговая, ул. К. Маркса, Школа-интернат, по требованию (Сады), ж/д переезд 4-й км, по требованию, СМП, по требованию, пл. 88 км, Больница, Автовокзал.</t>
  </si>
  <si>
    <r>
      <t xml:space="preserve">Автовокзал, Больница, Банк "Возрождение", Магазин № 100, Лесничество, Путепровод, Сады, Сады 2, ст. Лопатино, </t>
    </r>
    <r>
      <rPr>
        <sz val="10"/>
        <rFont val="Times New Roman"/>
        <family val="1"/>
        <charset val="204"/>
      </rPr>
      <t>Б</t>
    </r>
    <r>
      <rPr>
        <sz val="10"/>
        <color theme="1"/>
        <rFont val="Times New Roman"/>
        <family val="1"/>
        <charset val="204"/>
      </rPr>
      <t>ерендино, Перекресток, ст. Берендино, Барановское, по требованию, Медведево 1, Медведево 2, магазин, д. Силино, Леоново 1, Лидино, Богатищево, Леоново 2, Пушкино, Новоселово, по требованию, Чечевилово, Развилка, Расловлево, Школа, ст. Конобеево.</t>
    </r>
    <r>
      <rPr>
        <sz val="10"/>
        <color rgb="FFFF0000"/>
        <rFont val="Times New Roman"/>
        <family val="1"/>
        <charset val="204"/>
      </rPr>
      <t xml:space="preserve">  </t>
    </r>
    <r>
      <rPr>
        <sz val="10"/>
        <color indexed="8"/>
        <rFont val="Times New Roman"/>
        <family val="1"/>
        <charset val="204"/>
      </rPr>
      <t xml:space="preserve">
</t>
    </r>
  </si>
  <si>
    <t>Автовокзал, Больница, Банк "Возрождение", Магазин №100, ул. Энгельса, Эрисманн, Константиново 1, Константиново 2, Константиново 3, Совхоз, Петровское.</t>
  </si>
  <si>
    <t>Автовокзал, Больница, Банк "Возрождение", Магазин №100, Лесничество, Путепровод, Сады, Сады 2, ст. Лопатино, Берндино. Перекресток, Барановское, ж/д переезд. д. Потаповское, Потапвсие сады,  Берндино, Осташово, Сады</t>
  </si>
  <si>
    <t>Сады, Осташово, Берендино, Потаповские сады, д.Потаповское, ж/д пеезд, перекресток, Барановское, ст. Лопатино, Сады 2, Сады, Лесничество, Магазин №100, Банк "Возрождение", Больница, Автовокзал.</t>
  </si>
  <si>
    <t>МК  СК    БК</t>
  </si>
  <si>
    <t>Воскресенск - Хорлово-Фосфоритный</t>
  </si>
  <si>
    <t>ул.Строителей,  Больница № 2, ДК Цементник, з-д Машиностроитель, по требованию, з-д Гигант, Колыберево, Детские сады, Поликлиника, з-д Красный строитель, по требованию, НИИ, Медведка 2, Фосфогипс, по требованию, ПАТП, Антисептика, по требованию ТК Воскресенскочка, ВПОМУ, по требованию ТК "Сириус",Рынок, Институт,Школа №4, Дворец спорта, Школа № 22, Магазин № 100, ул. Энгельса, Магазин № 90, ТК "Карусель", ул. Западная, Школа № 1, ул. Кагана</t>
  </si>
  <si>
    <t xml:space="preserve"> Магазин, ул. Спартака, пл. Шиферная, ул. Калинина, Детские сады,  Поликлиника, Красный строитель, по требованию, НИИ, Медведка 2, Фосфогипс,  по требованию,  ПАТП,  Антисептика, по требованию ТК Воскресенскочка, ВПОМУ,  по требованию ТК Сириус,  Рынок, Институт, Школа №4,  Дворец спорта, Школа № 22, Магазин № 100, ул. Энгельса,, Торговый центр, ул. Зелинского, Спецавтоцентр.</t>
  </si>
  <si>
    <t xml:space="preserve">Спецавтоцентр, ул.Зелинского,  ул.Кагана, Торговый центр,  ул.Энгельса, Магазин № 100,  Школа № 22, 
Дворец спорта,  Школа № 4,  Институт, Рынок,  ВПОМУ, Антисептика,  ПАТП,  по требованию, Фосфогипс,  Медведка 2,  НИИ,  по требованию,  з-д Красный строитель,  Поликлиника,  Детские сады, ул.Ломоносова,
Магазин.
 </t>
  </si>
  <si>
    <t xml:space="preserve">Спецавтоцентр, ул.Зелинского, ул.Кагана, Торговый центр, ул.Энгельса, Магазин № 100,  Школа № 22, 
Дворец спорта, Школа № 4,  Институт, Рынок, ВПОМУ, Антисептика,  ПАТП, по требованию,
Фосфогипс, Медведка 2, НИИ, по требованию, з-д Красный строитель, Поликлиника, Детские сады,  ул.Ломоносова,
Магазин, по требованию, ул. Рабочая.
 </t>
  </si>
  <si>
    <t>ул. Рабочая, по требованию, ул. Спартака, ул. Калинина, , Детские сады, Поликлиника, з-д Красный строитель, по требованию, НИИ,  Медведка 2, Фосфогипс, по требованию, ПАТП, Антисептика, по требованию ТК "Воскресеночка", ВПОМУ, ТК "Сириус", Рынок, Институт, Школа №4,  Дворец спорта,  Школа № 22, Магазин № 100,  ул. Энгельса, Торговый центр,  ул. Зелинского, Спецавтоцентр.</t>
  </si>
  <si>
    <t xml:space="preserve">от       2021  №                                                                         </t>
  </si>
  <si>
    <t>МК   СК    БК</t>
  </si>
  <si>
    <t>МК    СК    БК</t>
  </si>
  <si>
    <t>СК    БК</t>
  </si>
  <si>
    <t>СК     БК</t>
  </si>
  <si>
    <t>2</t>
  </si>
  <si>
    <t>11</t>
  </si>
  <si>
    <t>8</t>
  </si>
  <si>
    <t>1          1</t>
  </si>
  <si>
    <t xml:space="preserve">                                                                                                                                                                                                                                                                                                                                             постановлением Администрации</t>
  </si>
  <si>
    <t>Рег номер по реестру</t>
  </si>
  <si>
    <t>Номер по реестру</t>
  </si>
  <si>
    <t>Наименование по реестру</t>
  </si>
  <si>
    <t>Вид сообщения</t>
  </si>
  <si>
    <t>Вид перевозок</t>
  </si>
  <si>
    <t>Перевозчик по Реестру</t>
  </si>
  <si>
    <t>Рег номер по Рнис</t>
  </si>
  <si>
    <t>Номер по Рнис</t>
  </si>
  <si>
    <t>Наименование по РНИС</t>
  </si>
  <si>
    <t>Перевозчик по РНИС</t>
  </si>
  <si>
    <t>Версия</t>
  </si>
  <si>
    <t>Наименование</t>
  </si>
  <si>
    <t>Статус</t>
  </si>
  <si>
    <t>Дата внесения</t>
  </si>
  <si>
    <t>Создатель</t>
  </si>
  <si>
    <t>Дата составления</t>
  </si>
  <si>
    <t>Тип маршрута</t>
  </si>
  <si>
    <t>Муниципальное образование</t>
  </si>
  <si>
    <t>Организатор перевозок</t>
  </si>
  <si>
    <t>Воскресенск - Ивановка - Ворщиково</t>
  </si>
  <si>
    <t>Проект</t>
  </si>
  <si>
    <t>01.02.2023 14:23</t>
  </si>
  <si>
    <t>Пестерева И. С.</t>
  </si>
  <si>
    <t>01.02.2023 00:00</t>
  </si>
  <si>
    <t>Маятниковый</t>
  </si>
  <si>
    <t>Пригородный</t>
  </si>
  <si>
    <t>Муниципальный</t>
  </si>
  <si>
    <t>Городской округ Воскресенск МО</t>
  </si>
  <si>
    <t>«МАП № 2 г. Коломна» Филиал АО «МОСТРАНСАВТО»</t>
  </si>
  <si>
    <t>Воскресенск - Карпово - Степанщино - Воскресенск</t>
  </si>
  <si>
    <t>01.02.2023 14:21</t>
  </si>
  <si>
    <t>Воскресенск - Медведка - ПАТП</t>
  </si>
  <si>
    <t>01.02.2023 14:20</t>
  </si>
  <si>
    <t>Воскресенск - Виноградово - пос. им. Цюрупы</t>
  </si>
  <si>
    <t>01.02.2023 14:18</t>
  </si>
  <si>
    <t>Воскресенск - Маришкино</t>
  </si>
  <si>
    <t>01.02.2023 14:17</t>
  </si>
  <si>
    <t>Воскресенск - Осташово - Потаповское</t>
  </si>
  <si>
    <t>01.02.2023 14:16</t>
  </si>
  <si>
    <t>01.02.2023 14:15</t>
  </si>
  <si>
    <t>Воскресенск - Чемодурово - Маришкино</t>
  </si>
  <si>
    <t>01.02.2023 14:13</t>
  </si>
  <si>
    <t>01.02.2023 13:39</t>
  </si>
  <si>
    <t>Городской</t>
  </si>
  <si>
    <t>01.02.2023 14:08</t>
  </si>
  <si>
    <t>01.02.2023 14:05</t>
  </si>
  <si>
    <t>01.02.2023 14:03</t>
  </si>
  <si>
    <t>Воскресенск - Хорлово (м/р Фосфоритный)</t>
  </si>
  <si>
    <t>01.02.2023 14:01</t>
  </si>
  <si>
    <t>Воскресенск - Максимовка - Степанщино - Воскресенск</t>
  </si>
  <si>
    <t>01.02.2023 13:58</t>
  </si>
  <si>
    <t>Воскресенск - Конобеево - пос. им. Цюрупы</t>
  </si>
  <si>
    <t>01.02.2023 13:49</t>
  </si>
  <si>
    <t>01.02.2023 13:37</t>
  </si>
  <si>
    <t>01.02.2023 13:21</t>
  </si>
  <si>
    <t>8К</t>
  </si>
  <si>
    <t>ул. Кагана - ст. Воскресенск</t>
  </si>
  <si>
    <t>27.03.2023 11:14</t>
  </si>
  <si>
    <t>Мельник А. Н.</t>
  </si>
  <si>
    <t>27.03.2023 00:00</t>
  </si>
  <si>
    <t/>
  </si>
  <si>
    <t>ИП Тихвинская Л.П.</t>
  </si>
  <si>
    <t>ул. Кагана - пос. Строителей</t>
  </si>
  <si>
    <t>01.02.2023 13:18</t>
  </si>
  <si>
    <t>01.02.2023 13:47</t>
  </si>
  <si>
    <t>1К</t>
  </si>
  <si>
    <t>27.03.2023 11:44</t>
  </si>
  <si>
    <t>ст. Виноградово - Ашитково</t>
  </si>
  <si>
    <t>01.02.2023 14:28</t>
  </si>
  <si>
    <t>01.02.2023 14:27</t>
  </si>
  <si>
    <t>Воскресенск (ул. Кагана) - Ильино</t>
  </si>
  <si>
    <t>01.02.2023 14:26</t>
  </si>
  <si>
    <t>10К</t>
  </si>
  <si>
    <t>27.03.2023 11:45</t>
  </si>
  <si>
    <t>14К</t>
  </si>
  <si>
    <t>27.03.2023 11:41</t>
  </si>
  <si>
    <t>ИП Селезнев Н.А.</t>
  </si>
  <si>
    <t>13К</t>
  </si>
  <si>
    <t>27.03.2023 11:37</t>
  </si>
  <si>
    <t>4К</t>
  </si>
  <si>
    <t>27.03.2023 11:32</t>
  </si>
  <si>
    <t>Воскресенск (пос. Строителей) - пос. Фосфоритный (ул. Воинской славы)</t>
  </si>
  <si>
    <t>01.02.2023 14:22</t>
  </si>
  <si>
    <t>Воскресенск - Потаповское (Сады)</t>
  </si>
  <si>
    <t>01.02.2023 14:19</t>
  </si>
  <si>
    <t>Воскресенск (Москворецкий кв.) - Федино</t>
  </si>
  <si>
    <t>01.02.2023 14:24</t>
  </si>
  <si>
    <t>пл. Горняков - ДК "Цементник"</t>
  </si>
  <si>
    <t>01.02.2023 13:45</t>
  </si>
  <si>
    <t>Автовокзал - пл. Горняков</t>
  </si>
  <si>
    <t>01.02.2023 13:41</t>
  </si>
  <si>
    <t>01.02.2023 13:12</t>
  </si>
  <si>
    <t>Москворецкий кв. (ул. Спартака) - ул. Строителей</t>
  </si>
  <si>
    <t>01.02.2023 13:24</t>
  </si>
  <si>
    <t>01.02.2023 14:25</t>
  </si>
  <si>
    <t>01.02.2023 13:53</t>
  </si>
  <si>
    <t>Спецавтоцентр - Москворецкий кв.</t>
  </si>
  <si>
    <t>01.02.2023 13:35</t>
  </si>
  <si>
    <t>27.03.2023 15:00</t>
  </si>
  <si>
    <t xml:space="preserve">АО "МОСТРАНСАВТО"
</t>
  </si>
  <si>
    <t xml:space="preserve">АО "МОСТРАНСАВТО"
</t>
  </si>
  <si>
    <t>ул.Кагана-ст.Воскресенск</t>
  </si>
  <si>
    <t>ул.Кагана-пос.Строителей</t>
  </si>
  <si>
    <t>ИП  Тихвинская Л.П.</t>
  </si>
  <si>
    <t>Воскресенск - Хорлово (Фосфоритный)</t>
  </si>
  <si>
    <t>Воскресенск - Конобеево-пос.им.Цюрупы</t>
  </si>
  <si>
    <t>Воскресенск-Максимовка - Степанщино - Воскресенск</t>
  </si>
  <si>
    <t>Фоскресенск - Хорлово - Фосфоритный</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</si>
</sst>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04"/>
      <scheme val="minor"/>
    </font>
    <font>
      <sz val="14"/>
      <color theme="1"/>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theme="1"/>
      <name val="Calibri"/>
      <family val="2"/>
      <scheme val="minor"/>
    </font>
    <font>
      <sz val="10"/>
      <color rgb="FF000000"/>
      <name val="Arial"/>
      <family val="2"/>
      <charset val="204"/>
    </font>
    <font>
      <b/>
      <sz val="22"/>
      <color theme="1"/>
      <name val="Times New Roman"/>
      <family val="1"/>
      <charset val="204"/>
    </font>
    <font>
      <sz val="10"/>
      <color indexed="8"/>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0"/>
      <name val="Times New Roman"/>
      <family val="1"/>
      <charset val="204"/>
    </font>
    <font>
      <sz val="11"/>
      <name val="Times New Roman"/>
      <family val="1"/>
      <charset val="204"/>
    </font>
    <font>
      <sz val="11"/>
      <color indexed="8"/>
      <name val="Times New Roman"/>
      <family val="1"/>
      <charset val="204"/>
    </font>
    <font>
      <sz val="10"/>
      <color indexed="10"/>
      <name val="Times New Roman"/>
      <family val="1"/>
      <charset val="204"/>
    </font>
    <font>
      <sz val="10"/>
      <color rgb="FFFF0000"/>
      <name val="Times New Roman"/>
      <family val="1"/>
      <charset val="204"/>
    </font>
    <font>
      <sz val="11"/>
      <color theme="1"/>
      <name val="Calibri"/>
      <family val="2"/>
    </font>
    <font>
      <b/>
      <sz val="11"/>
      <color rgb="FF000000"/>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style="hair">
        <color rgb="FF000000"/>
      </right>
      <top style="hair">
        <color rgb="FF000000"/>
      </top>
      <bottom style="hair">
        <color rgb="FF000000"/>
      </bottom>
      <diagonal/>
    </border>
  </borders>
  <cellStyleXfs count="2026">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9" fillId="4" borderId="0" applyNumberFormat="0" applyBorder="0" applyAlignment="0" applyProtection="0"/>
    <xf numFmtId="0" fontId="11" fillId="0" borderId="7"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8"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7"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6"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8"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7" fillId="0" borderId="10"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23" borderId="9" applyNumberFormat="0" applyFon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6"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3"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2" fillId="21" borderId="8"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0" applyNumberFormat="0" applyFill="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0" fillId="0" borderId="6"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9" fillId="0" borderId="5" applyNumberFormat="0" applyFill="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4" applyNumberFormat="0" applyFill="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7" fillId="20"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6" fillId="20" borderId="3"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5" fillId="7" borderId="2" applyNumberFormat="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9"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 fillId="14"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2" fillId="23"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 fillId="0" borderId="0"/>
    <xf numFmtId="0" fontId="21" fillId="0" borderId="0"/>
    <xf numFmtId="0" fontId="32" fillId="0" borderId="0"/>
  </cellStyleXfs>
  <cellXfs count="104">
    <xf numFmtId="0" fontId="0" fillId="0" borderId="0" xfId="0"/>
    <xf numFmtId="0" fontId="1" fillId="0" borderId="0" xfId="0" applyFont="1" applyFill="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textRotation="90" wrapText="1"/>
    </xf>
    <xf numFmtId="0" fontId="23" fillId="0" borderId="1" xfId="0" applyFont="1" applyBorder="1" applyAlignment="1" applyProtection="1">
      <alignment horizontal="left" vertical="center" textRotation="90" wrapText="1"/>
      <protection locked="0"/>
    </xf>
    <xf numFmtId="0" fontId="23" fillId="0" borderId="1" xfId="0" applyFont="1" applyBorder="1" applyAlignment="1">
      <alignment horizontal="left" vertical="center" textRotation="90" wrapText="1"/>
    </xf>
    <xf numFmtId="0" fontId="23" fillId="0" borderId="1" xfId="0" applyFont="1" applyBorder="1" applyAlignment="1">
      <alignment vertical="center" textRotation="90" wrapText="1"/>
    </xf>
    <xf numFmtId="0" fontId="23" fillId="0" borderId="1" xfId="0" applyFont="1" applyBorder="1" applyAlignment="1" applyProtection="1">
      <alignment vertical="center" textRotation="90" wrapText="1"/>
      <protection locked="0"/>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49" fontId="25" fillId="0" borderId="1" xfId="0"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49" fontId="25" fillId="24" borderId="1" xfId="0" applyNumberFormat="1" applyFont="1" applyFill="1" applyBorder="1" applyAlignment="1">
      <alignment horizontal="center" vertical="center" wrapText="1"/>
    </xf>
    <xf numFmtId="17" fontId="2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25" fillId="0" borderId="1" xfId="0" applyNumberFormat="1" applyFont="1" applyFill="1" applyBorder="1" applyAlignment="1">
      <alignment horizontal="center" vertical="center" textRotation="90"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28" fillId="0" borderId="1" xfId="0"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textRotation="90" wrapText="1"/>
    </xf>
    <xf numFmtId="0" fontId="29" fillId="0" borderId="1" xfId="0" applyFont="1" applyBorder="1" applyAlignment="1">
      <alignment vertical="center" textRotation="90" wrapText="1"/>
    </xf>
    <xf numFmtId="0" fontId="28" fillId="0" borderId="1" xfId="0" applyFont="1" applyBorder="1" applyAlignment="1">
      <alignment horizontal="left" vertical="center" textRotation="90" wrapText="1"/>
    </xf>
    <xf numFmtId="0" fontId="29" fillId="0" borderId="1" xfId="0" applyFont="1" applyFill="1" applyBorder="1" applyAlignment="1">
      <alignment vertical="center" textRotation="90" wrapText="1"/>
    </xf>
    <xf numFmtId="14" fontId="28" fillId="0" borderId="1" xfId="0" applyNumberFormat="1" applyFont="1" applyBorder="1" applyAlignment="1" applyProtection="1">
      <alignment horizontal="center" vertical="center" wrapText="1"/>
      <protection locked="0"/>
    </xf>
    <xf numFmtId="0" fontId="23" fillId="0" borderId="1" xfId="0" applyFont="1" applyBorder="1" applyAlignment="1">
      <alignment vertical="top" wrapText="1"/>
    </xf>
    <xf numFmtId="0" fontId="23" fillId="0" borderId="1" xfId="0" applyFont="1" applyBorder="1" applyAlignment="1">
      <alignment vertical="center" wrapText="1"/>
    </xf>
    <xf numFmtId="0" fontId="23" fillId="0" borderId="1" xfId="0" applyFont="1" applyBorder="1" applyAlignment="1" applyProtection="1">
      <alignment vertical="center" wrapText="1"/>
      <protection locked="0"/>
    </xf>
    <xf numFmtId="0" fontId="23" fillId="0" borderId="1" xfId="0" applyFont="1" applyBorder="1" applyAlignment="1" applyProtection="1">
      <alignment vertical="top" wrapText="1"/>
      <protection locked="0"/>
    </xf>
    <xf numFmtId="0" fontId="23" fillId="0" borderId="1" xfId="0" applyFont="1" applyBorder="1" applyAlignment="1">
      <alignment horizontal="left" vertical="top" wrapText="1"/>
    </xf>
    <xf numFmtId="0" fontId="25" fillId="0" borderId="1" xfId="0" applyFont="1" applyBorder="1" applyAlignment="1">
      <alignment wrapText="1"/>
    </xf>
    <xf numFmtId="0" fontId="25"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25" fillId="0" borderId="1" xfId="0" applyFont="1" applyFill="1" applyBorder="1" applyAlignment="1">
      <alignment horizontal="center" vertical="top" wrapText="1"/>
    </xf>
    <xf numFmtId="0" fontId="25" fillId="0" borderId="1" xfId="0" applyNumberFormat="1" applyFont="1" applyBorder="1" applyAlignment="1">
      <alignment horizontal="center" vertical="center" wrapText="1"/>
    </xf>
    <xf numFmtId="0" fontId="23" fillId="0" borderId="1" xfId="0" applyFont="1" applyBorder="1" applyAlignment="1">
      <alignment horizontal="center" vertical="top" wrapText="1"/>
    </xf>
    <xf numFmtId="0" fontId="25" fillId="0" borderId="1" xfId="0" applyFont="1" applyFill="1" applyBorder="1" applyAlignment="1">
      <alignment horizontal="center" vertical="center" wrapText="1"/>
    </xf>
    <xf numFmtId="0" fontId="0" fillId="0" borderId="0" xfId="0" applyAlignment="1">
      <alignment vertical="center"/>
    </xf>
    <xf numFmtId="0" fontId="2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4" fillId="25" borderId="1" xfId="0" applyFont="1" applyFill="1" applyBorder="1" applyAlignment="1">
      <alignment horizontal="center" vertical="center" wrapText="1"/>
    </xf>
    <xf numFmtId="0" fontId="32" fillId="0" borderId="22" xfId="2025" applyNumberFormat="1" applyBorder="1" applyAlignment="1">
      <alignment horizontal="left"/>
    </xf>
    <xf numFmtId="0" fontId="33" fillId="0" borderId="22" xfId="2025" applyFont="1" applyBorder="1" applyAlignment="1">
      <alignment horizontal="left"/>
    </xf>
    <xf numFmtId="0" fontId="32" fillId="0" borderId="22" xfId="2025" applyBorder="1" applyAlignment="1">
      <alignment horizontal="left"/>
    </xf>
    <xf numFmtId="0" fontId="33" fillId="0" borderId="22" xfId="2025" applyFont="1" applyBorder="1" applyAlignment="1">
      <alignment horizontal="left"/>
    </xf>
    <xf numFmtId="0" fontId="32" fillId="0" borderId="22" xfId="2025" applyBorder="1" applyAlignment="1">
      <alignment horizontal="left"/>
    </xf>
    <xf numFmtId="0" fontId="26" fillId="0" borderId="1" xfId="0" applyFont="1" applyBorder="1" applyAlignment="1">
      <alignment horizontal="center"/>
    </xf>
    <xf numFmtId="0" fontId="26" fillId="0" borderId="1" xfId="0" applyFont="1" applyBorder="1" applyAlignment="1">
      <alignment wrapText="1"/>
    </xf>
    <xf numFmtId="0" fontId="0" fillId="0" borderId="1" xfId="0" applyBorder="1"/>
    <xf numFmtId="0" fontId="0" fillId="26" borderId="1" xfId="0" applyFill="1" applyBorder="1" applyAlignment="1">
      <alignment horizontal="center"/>
    </xf>
    <xf numFmtId="0" fontId="0" fillId="0" borderId="1" xfId="0" applyBorder="1" applyAlignment="1">
      <alignment wrapText="1"/>
    </xf>
    <xf numFmtId="0" fontId="25" fillId="26" borderId="1" xfId="0" applyFont="1" applyFill="1" applyBorder="1" applyAlignment="1">
      <alignment horizontal="center" vertical="center" wrapText="1"/>
    </xf>
    <xf numFmtId="0" fontId="29" fillId="26" borderId="1" xfId="0" applyFont="1" applyFill="1" applyBorder="1" applyAlignment="1">
      <alignment horizontal="center" vertical="center" wrapText="1"/>
    </xf>
    <xf numFmtId="0" fontId="23" fillId="26" borderId="1" xfId="0" applyFont="1" applyFill="1" applyBorder="1" applyAlignment="1">
      <alignment horizontal="center" vertical="center"/>
    </xf>
    <xf numFmtId="0" fontId="28" fillId="26" borderId="1" xfId="0" applyFont="1" applyFill="1" applyBorder="1" applyAlignment="1">
      <alignment horizontal="center" vertical="center" wrapText="1"/>
    </xf>
    <xf numFmtId="0" fontId="23" fillId="26" borderId="1" xfId="0" applyFont="1" applyFill="1" applyBorder="1" applyAlignment="1" applyProtection="1">
      <alignment horizontal="center" vertical="center" wrapText="1"/>
      <protection locked="0"/>
    </xf>
    <xf numFmtId="0" fontId="26" fillId="26" borderId="1" xfId="0" applyFont="1" applyFill="1" applyBorder="1" applyAlignment="1">
      <alignment horizontal="center" vertical="center"/>
    </xf>
    <xf numFmtId="0" fontId="0" fillId="26" borderId="1" xfId="0" applyFill="1" applyBorder="1" applyAlignment="1">
      <alignment wrapText="1"/>
    </xf>
    <xf numFmtId="0" fontId="0" fillId="24" borderId="1" xfId="0" applyFill="1" applyBorder="1" applyAlignment="1">
      <alignment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Border="1" applyAlignment="1">
      <alignment horizontal="right" vertical="center" wrapText="1"/>
    </xf>
    <xf numFmtId="0" fontId="22" fillId="0" borderId="20" xfId="0" applyFont="1" applyFill="1" applyBorder="1" applyAlignment="1">
      <alignment horizontal="center" vertical="center" wrapText="1"/>
    </xf>
    <xf numFmtId="0" fontId="25" fillId="0" borderId="11" xfId="0" applyFont="1" applyFill="1" applyBorder="1" applyAlignment="1">
      <alignment horizontal="center" vertical="center" textRotation="90" wrapText="1"/>
    </xf>
    <xf numFmtId="0" fontId="25" fillId="0" borderId="12" xfId="0" applyFont="1" applyFill="1" applyBorder="1" applyAlignment="1">
      <alignment horizontal="center" vertical="center" textRotation="90" wrapText="1"/>
    </xf>
    <xf numFmtId="0" fontId="25" fillId="0" borderId="13" xfId="0" applyFont="1" applyFill="1" applyBorder="1" applyAlignment="1">
      <alignment horizontal="center" vertical="center" textRotation="90" wrapText="1"/>
    </xf>
    <xf numFmtId="0" fontId="25" fillId="0" borderId="1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4" xfId="0" applyFont="1" applyFill="1" applyBorder="1" applyAlignment="1">
      <alignment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25" fillId="0" borderId="18" xfId="0" applyFont="1" applyFill="1" applyBorder="1" applyAlignment="1">
      <alignment vertical="center" wrapText="1"/>
    </xf>
    <xf numFmtId="0" fontId="25" fillId="0" borderId="19" xfId="0" applyFont="1" applyFill="1" applyBorder="1" applyAlignment="1">
      <alignment vertical="center" wrapText="1"/>
    </xf>
    <xf numFmtId="0" fontId="25" fillId="0" borderId="21" xfId="0" applyFont="1" applyFill="1" applyBorder="1" applyAlignment="1">
      <alignment vertical="center" wrapText="1"/>
    </xf>
    <xf numFmtId="0" fontId="25" fillId="0" borderId="2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2026">
    <cellStyle name="20% - Акцент1 2" xfId="2"/>
    <cellStyle name="20% - Акцент1 3" xfId="45"/>
    <cellStyle name="20% - Акцент2 2" xfId="3"/>
    <cellStyle name="20% - Акцент2 3" xfId="46"/>
    <cellStyle name="20% - Акцент3 2" xfId="4"/>
    <cellStyle name="20% - Акцент3 3" xfId="47"/>
    <cellStyle name="20% - Акцент4 2" xfId="5"/>
    <cellStyle name="20% - Акцент4 3" xfId="48"/>
    <cellStyle name="20% - Акцент5 2" xfId="6"/>
    <cellStyle name="20% - Акцент5 3" xfId="49"/>
    <cellStyle name="20% - Акцент6 2" xfId="7"/>
    <cellStyle name="20% - Акцент6 3" xfId="50"/>
    <cellStyle name="40% - Акцент1 2" xfId="8"/>
    <cellStyle name="40% - Акцент1 3" xfId="51"/>
    <cellStyle name="40% - Акцент2 2" xfId="9"/>
    <cellStyle name="40% - Акцент2 3" xfId="52"/>
    <cellStyle name="40% - Акцент3 2" xfId="10"/>
    <cellStyle name="40% - Акцент3 3" xfId="53"/>
    <cellStyle name="40% - Акцент4 2" xfId="11"/>
    <cellStyle name="40% - Акцент4 3" xfId="54"/>
    <cellStyle name="40% - Акцент5 2" xfId="12"/>
    <cellStyle name="40% - Акцент5 3" xfId="55"/>
    <cellStyle name="40% - Акцент6 2" xfId="13"/>
    <cellStyle name="40% - Акцент6 3" xfId="56"/>
    <cellStyle name="60% - Акцент1 2" xfId="14"/>
    <cellStyle name="60% - Акцент1 3" xfId="57"/>
    <cellStyle name="60% - Акцент2 2" xfId="15"/>
    <cellStyle name="60% - Акцент2 3" xfId="58"/>
    <cellStyle name="60% - Акцент3 2" xfId="16"/>
    <cellStyle name="60% - Акцент3 3" xfId="59"/>
    <cellStyle name="60% - Акцент4 2" xfId="17"/>
    <cellStyle name="60% - Акцент4 3" xfId="60"/>
    <cellStyle name="60% - Акцент5 2" xfId="18"/>
    <cellStyle name="60% - Акцент5 3" xfId="61"/>
    <cellStyle name="60% - Акцент6 2" xfId="19"/>
    <cellStyle name="60% - Акцент6 3" xfId="62"/>
    <cellStyle name="TableStyleLight1" xfId="2024"/>
    <cellStyle name="Акцент1 10" xfId="242"/>
    <cellStyle name="Акцент1 10 2" xfId="931"/>
    <cellStyle name="Акцент1 10 3" xfId="1568"/>
    <cellStyle name="Акцент1 11" xfId="268"/>
    <cellStyle name="Акцент1 11 2" xfId="956"/>
    <cellStyle name="Акцент1 11 3" xfId="1592"/>
    <cellStyle name="Акцент1 12" xfId="294"/>
    <cellStyle name="Акцент1 12 2" xfId="981"/>
    <cellStyle name="Акцент1 12 3" xfId="1616"/>
    <cellStyle name="Акцент1 13" xfId="320"/>
    <cellStyle name="Акцент1 13 2" xfId="1006"/>
    <cellStyle name="Акцент1 13 3" xfId="1640"/>
    <cellStyle name="Акцент1 14" xfId="346"/>
    <cellStyle name="Акцент1 14 2" xfId="1031"/>
    <cellStyle name="Акцент1 14 3" xfId="1664"/>
    <cellStyle name="Акцент1 15" xfId="372"/>
    <cellStyle name="Акцент1 15 2" xfId="1056"/>
    <cellStyle name="Акцент1 15 3" xfId="1688"/>
    <cellStyle name="Акцент1 16" xfId="398"/>
    <cellStyle name="Акцент1 16 2" xfId="1080"/>
    <cellStyle name="Акцент1 16 3" xfId="1712"/>
    <cellStyle name="Акцент1 17" xfId="424"/>
    <cellStyle name="Акцент1 17 2" xfId="1104"/>
    <cellStyle name="Акцент1 17 3" xfId="1736"/>
    <cellStyle name="Акцент1 18" xfId="450"/>
    <cellStyle name="Акцент1 18 2" xfId="1129"/>
    <cellStyle name="Акцент1 18 3" xfId="1760"/>
    <cellStyle name="Акцент1 19" xfId="476"/>
    <cellStyle name="Акцент1 19 2" xfId="1154"/>
    <cellStyle name="Акцент1 19 3" xfId="1784"/>
    <cellStyle name="Акцент1 2" xfId="20"/>
    <cellStyle name="Акцент1 2 2" xfId="736"/>
    <cellStyle name="Акцент1 2 3" xfId="850"/>
    <cellStyle name="Акцент1 20" xfId="502"/>
    <cellStyle name="Акцент1 20 2" xfId="1179"/>
    <cellStyle name="Акцент1 20 3" xfId="1808"/>
    <cellStyle name="Акцент1 21" xfId="528"/>
    <cellStyle name="Акцент1 21 2" xfId="1204"/>
    <cellStyle name="Акцент1 21 3" xfId="1832"/>
    <cellStyle name="Акцент1 22" xfId="554"/>
    <cellStyle name="Акцент1 22 2" xfId="1229"/>
    <cellStyle name="Акцент1 22 3" xfId="1856"/>
    <cellStyle name="Акцент1 23" xfId="580"/>
    <cellStyle name="Акцент1 23 2" xfId="1254"/>
    <cellStyle name="Акцент1 23 3" xfId="1880"/>
    <cellStyle name="Акцент1 24" xfId="606"/>
    <cellStyle name="Акцент1 24 2" xfId="1279"/>
    <cellStyle name="Акцент1 24 3" xfId="1904"/>
    <cellStyle name="Акцент1 25" xfId="632"/>
    <cellStyle name="Акцент1 25 2" xfId="1304"/>
    <cellStyle name="Акцент1 25 3" xfId="1928"/>
    <cellStyle name="Акцент1 26" xfId="658"/>
    <cellStyle name="Акцент1 26 2" xfId="1329"/>
    <cellStyle name="Акцент1 26 3" xfId="1952"/>
    <cellStyle name="Акцент1 27" xfId="684"/>
    <cellStyle name="Акцент1 27 2" xfId="1354"/>
    <cellStyle name="Акцент1 27 3" xfId="1976"/>
    <cellStyle name="Акцент1 28" xfId="710"/>
    <cellStyle name="Акцент1 28 2" xfId="1379"/>
    <cellStyle name="Акцент1 28 3" xfId="2000"/>
    <cellStyle name="Акцент1 3" xfId="63"/>
    <cellStyle name="Акцент1 3 2" xfId="761"/>
    <cellStyle name="Акцент1 3 3" xfId="1403"/>
    <cellStyle name="Акцент1 4" xfId="88"/>
    <cellStyle name="Акцент1 4 2" xfId="785"/>
    <cellStyle name="Акцент1 4 3" xfId="1426"/>
    <cellStyle name="Акцент1 5" xfId="113"/>
    <cellStyle name="Акцент1 5 2" xfId="809"/>
    <cellStyle name="Акцент1 5 3" xfId="1449"/>
    <cellStyle name="Акцент1 6" xfId="138"/>
    <cellStyle name="Акцент1 6 2" xfId="833"/>
    <cellStyle name="Акцент1 6 3" xfId="1472"/>
    <cellStyle name="Акцент1 7" xfId="164"/>
    <cellStyle name="Акцент1 7 2" xfId="858"/>
    <cellStyle name="Акцент1 7 3" xfId="1496"/>
    <cellStyle name="Акцент1 8" xfId="190"/>
    <cellStyle name="Акцент1 8 2" xfId="882"/>
    <cellStyle name="Акцент1 8 3" xfId="1520"/>
    <cellStyle name="Акцент1 9" xfId="216"/>
    <cellStyle name="Акцент1 9 2" xfId="906"/>
    <cellStyle name="Акцент1 9 3" xfId="1544"/>
    <cellStyle name="Акцент2 10" xfId="243"/>
    <cellStyle name="Акцент2 10 2" xfId="932"/>
    <cellStyle name="Акцент2 10 3" xfId="1569"/>
    <cellStyle name="Акцент2 11" xfId="269"/>
    <cellStyle name="Акцент2 11 2" xfId="957"/>
    <cellStyle name="Акцент2 11 3" xfId="1593"/>
    <cellStyle name="Акцент2 12" xfId="295"/>
    <cellStyle name="Акцент2 12 2" xfId="982"/>
    <cellStyle name="Акцент2 12 3" xfId="1617"/>
    <cellStyle name="Акцент2 13" xfId="321"/>
    <cellStyle name="Акцент2 13 2" xfId="1007"/>
    <cellStyle name="Акцент2 13 3" xfId="1641"/>
    <cellStyle name="Акцент2 14" xfId="347"/>
    <cellStyle name="Акцент2 14 2" xfId="1032"/>
    <cellStyle name="Акцент2 14 3" xfId="1665"/>
    <cellStyle name="Акцент2 15" xfId="373"/>
    <cellStyle name="Акцент2 15 2" xfId="1057"/>
    <cellStyle name="Акцент2 15 3" xfId="1689"/>
    <cellStyle name="Акцент2 16" xfId="399"/>
    <cellStyle name="Акцент2 16 2" xfId="1081"/>
    <cellStyle name="Акцент2 16 3" xfId="1713"/>
    <cellStyle name="Акцент2 17" xfId="425"/>
    <cellStyle name="Акцент2 17 2" xfId="1105"/>
    <cellStyle name="Акцент2 17 3" xfId="1737"/>
    <cellStyle name="Акцент2 18" xfId="451"/>
    <cellStyle name="Акцент2 18 2" xfId="1130"/>
    <cellStyle name="Акцент2 18 3" xfId="1761"/>
    <cellStyle name="Акцент2 19" xfId="477"/>
    <cellStyle name="Акцент2 19 2" xfId="1155"/>
    <cellStyle name="Акцент2 19 3" xfId="1785"/>
    <cellStyle name="Акцент2 2" xfId="21"/>
    <cellStyle name="Акцент2 2 2" xfId="737"/>
    <cellStyle name="Акцент2 2 3" xfId="826"/>
    <cellStyle name="Акцент2 20" xfId="503"/>
    <cellStyle name="Акцент2 20 2" xfId="1180"/>
    <cellStyle name="Акцент2 20 3" xfId="1809"/>
    <cellStyle name="Акцент2 21" xfId="529"/>
    <cellStyle name="Акцент2 21 2" xfId="1205"/>
    <cellStyle name="Акцент2 21 3" xfId="1833"/>
    <cellStyle name="Акцент2 22" xfId="555"/>
    <cellStyle name="Акцент2 22 2" xfId="1230"/>
    <cellStyle name="Акцент2 22 3" xfId="1857"/>
    <cellStyle name="Акцент2 23" xfId="581"/>
    <cellStyle name="Акцент2 23 2" xfId="1255"/>
    <cellStyle name="Акцент2 23 3" xfId="1881"/>
    <cellStyle name="Акцент2 24" xfId="607"/>
    <cellStyle name="Акцент2 24 2" xfId="1280"/>
    <cellStyle name="Акцент2 24 3" xfId="1905"/>
    <cellStyle name="Акцент2 25" xfId="633"/>
    <cellStyle name="Акцент2 25 2" xfId="1305"/>
    <cellStyle name="Акцент2 25 3" xfId="1929"/>
    <cellStyle name="Акцент2 26" xfId="659"/>
    <cellStyle name="Акцент2 26 2" xfId="1330"/>
    <cellStyle name="Акцент2 26 3" xfId="1953"/>
    <cellStyle name="Акцент2 27" xfId="685"/>
    <cellStyle name="Акцент2 27 2" xfId="1355"/>
    <cellStyle name="Акцент2 27 3" xfId="1977"/>
    <cellStyle name="Акцент2 28" xfId="711"/>
    <cellStyle name="Акцент2 28 2" xfId="1380"/>
    <cellStyle name="Акцент2 28 3" xfId="2001"/>
    <cellStyle name="Акцент2 3" xfId="64"/>
    <cellStyle name="Акцент2 3 2" xfId="762"/>
    <cellStyle name="Акцент2 3 3" xfId="1404"/>
    <cellStyle name="Акцент2 4" xfId="89"/>
    <cellStyle name="Акцент2 4 2" xfId="786"/>
    <cellStyle name="Акцент2 4 3" xfId="1427"/>
    <cellStyle name="Акцент2 5" xfId="114"/>
    <cellStyle name="Акцент2 5 2" xfId="810"/>
    <cellStyle name="Акцент2 5 3" xfId="1450"/>
    <cellStyle name="Акцент2 6" xfId="139"/>
    <cellStyle name="Акцент2 6 2" xfId="834"/>
    <cellStyle name="Акцент2 6 3" xfId="1473"/>
    <cellStyle name="Акцент2 7" xfId="165"/>
    <cellStyle name="Акцент2 7 2" xfId="859"/>
    <cellStyle name="Акцент2 7 3" xfId="1497"/>
    <cellStyle name="Акцент2 8" xfId="191"/>
    <cellStyle name="Акцент2 8 2" xfId="883"/>
    <cellStyle name="Акцент2 8 3" xfId="1521"/>
    <cellStyle name="Акцент2 9" xfId="217"/>
    <cellStyle name="Акцент2 9 2" xfId="907"/>
    <cellStyle name="Акцент2 9 3" xfId="1545"/>
    <cellStyle name="Акцент3 10" xfId="244"/>
    <cellStyle name="Акцент3 10 2" xfId="933"/>
    <cellStyle name="Акцент3 10 3" xfId="1570"/>
    <cellStyle name="Акцент3 11" xfId="270"/>
    <cellStyle name="Акцент3 11 2" xfId="958"/>
    <cellStyle name="Акцент3 11 3" xfId="1594"/>
    <cellStyle name="Акцент3 12" xfId="296"/>
    <cellStyle name="Акцент3 12 2" xfId="983"/>
    <cellStyle name="Акцент3 12 3" xfId="1618"/>
    <cellStyle name="Акцент3 13" xfId="322"/>
    <cellStyle name="Акцент3 13 2" xfId="1008"/>
    <cellStyle name="Акцент3 13 3" xfId="1642"/>
    <cellStyle name="Акцент3 14" xfId="348"/>
    <cellStyle name="Акцент3 14 2" xfId="1033"/>
    <cellStyle name="Акцент3 14 3" xfId="1666"/>
    <cellStyle name="Акцент3 15" xfId="374"/>
    <cellStyle name="Акцент3 15 2" xfId="1058"/>
    <cellStyle name="Акцент3 15 3" xfId="1690"/>
    <cellStyle name="Акцент3 16" xfId="400"/>
    <cellStyle name="Акцент3 16 2" xfId="1082"/>
    <cellStyle name="Акцент3 16 3" xfId="1714"/>
    <cellStyle name="Акцент3 17" xfId="426"/>
    <cellStyle name="Акцент3 17 2" xfId="1106"/>
    <cellStyle name="Акцент3 17 3" xfId="1738"/>
    <cellStyle name="Акцент3 18" xfId="452"/>
    <cellStyle name="Акцент3 18 2" xfId="1131"/>
    <cellStyle name="Акцент3 18 3" xfId="1762"/>
    <cellStyle name="Акцент3 19" xfId="478"/>
    <cellStyle name="Акцент3 19 2" xfId="1156"/>
    <cellStyle name="Акцент3 19 3" xfId="1786"/>
    <cellStyle name="Акцент3 2" xfId="22"/>
    <cellStyle name="Акцент3 2 2" xfId="738"/>
    <cellStyle name="Акцент3 2 3" xfId="802"/>
    <cellStyle name="Акцент3 20" xfId="504"/>
    <cellStyle name="Акцент3 20 2" xfId="1181"/>
    <cellStyle name="Акцент3 20 3" xfId="1810"/>
    <cellStyle name="Акцент3 21" xfId="530"/>
    <cellStyle name="Акцент3 21 2" xfId="1206"/>
    <cellStyle name="Акцент3 21 3" xfId="1834"/>
    <cellStyle name="Акцент3 22" xfId="556"/>
    <cellStyle name="Акцент3 22 2" xfId="1231"/>
    <cellStyle name="Акцент3 22 3" xfId="1858"/>
    <cellStyle name="Акцент3 23" xfId="582"/>
    <cellStyle name="Акцент3 23 2" xfId="1256"/>
    <cellStyle name="Акцент3 23 3" xfId="1882"/>
    <cellStyle name="Акцент3 24" xfId="608"/>
    <cellStyle name="Акцент3 24 2" xfId="1281"/>
    <cellStyle name="Акцент3 24 3" xfId="1906"/>
    <cellStyle name="Акцент3 25" xfId="634"/>
    <cellStyle name="Акцент3 25 2" xfId="1306"/>
    <cellStyle name="Акцент3 25 3" xfId="1930"/>
    <cellStyle name="Акцент3 26" xfId="660"/>
    <cellStyle name="Акцент3 26 2" xfId="1331"/>
    <cellStyle name="Акцент3 26 3" xfId="1954"/>
    <cellStyle name="Акцент3 27" xfId="686"/>
    <cellStyle name="Акцент3 27 2" xfId="1356"/>
    <cellStyle name="Акцент3 27 3" xfId="1978"/>
    <cellStyle name="Акцент3 28" xfId="712"/>
    <cellStyle name="Акцент3 28 2" xfId="1381"/>
    <cellStyle name="Акцент3 28 3" xfId="2002"/>
    <cellStyle name="Акцент3 3" xfId="65"/>
    <cellStyle name="Акцент3 3 2" xfId="763"/>
    <cellStyle name="Акцент3 3 3" xfId="1405"/>
    <cellStyle name="Акцент3 4" xfId="90"/>
    <cellStyle name="Акцент3 4 2" xfId="787"/>
    <cellStyle name="Акцент3 4 3" xfId="1428"/>
    <cellStyle name="Акцент3 5" xfId="115"/>
    <cellStyle name="Акцент3 5 2" xfId="811"/>
    <cellStyle name="Акцент3 5 3" xfId="1451"/>
    <cellStyle name="Акцент3 6" xfId="140"/>
    <cellStyle name="Акцент3 6 2" xfId="835"/>
    <cellStyle name="Акцент3 6 3" xfId="1474"/>
    <cellStyle name="Акцент3 7" xfId="166"/>
    <cellStyle name="Акцент3 7 2" xfId="860"/>
    <cellStyle name="Акцент3 7 3" xfId="1498"/>
    <cellStyle name="Акцент3 8" xfId="192"/>
    <cellStyle name="Акцент3 8 2" xfId="884"/>
    <cellStyle name="Акцент3 8 3" xfId="1522"/>
    <cellStyle name="Акцент3 9" xfId="218"/>
    <cellStyle name="Акцент3 9 2" xfId="908"/>
    <cellStyle name="Акцент3 9 3" xfId="1546"/>
    <cellStyle name="Акцент4 10" xfId="245"/>
    <cellStyle name="Акцент4 10 2" xfId="934"/>
    <cellStyle name="Акцент4 10 3" xfId="1571"/>
    <cellStyle name="Акцент4 11" xfId="271"/>
    <cellStyle name="Акцент4 11 2" xfId="959"/>
    <cellStyle name="Акцент4 11 3" xfId="1595"/>
    <cellStyle name="Акцент4 12" xfId="297"/>
    <cellStyle name="Акцент4 12 2" xfId="984"/>
    <cellStyle name="Акцент4 12 3" xfId="1619"/>
    <cellStyle name="Акцент4 13" xfId="323"/>
    <cellStyle name="Акцент4 13 2" xfId="1009"/>
    <cellStyle name="Акцент4 13 3" xfId="1643"/>
    <cellStyle name="Акцент4 14" xfId="349"/>
    <cellStyle name="Акцент4 14 2" xfId="1034"/>
    <cellStyle name="Акцент4 14 3" xfId="1667"/>
    <cellStyle name="Акцент4 15" xfId="375"/>
    <cellStyle name="Акцент4 15 2" xfId="1059"/>
    <cellStyle name="Акцент4 15 3" xfId="1691"/>
    <cellStyle name="Акцент4 16" xfId="401"/>
    <cellStyle name="Акцент4 16 2" xfId="1083"/>
    <cellStyle name="Акцент4 16 3" xfId="1715"/>
    <cellStyle name="Акцент4 17" xfId="427"/>
    <cellStyle name="Акцент4 17 2" xfId="1107"/>
    <cellStyle name="Акцент4 17 3" xfId="1739"/>
    <cellStyle name="Акцент4 18" xfId="453"/>
    <cellStyle name="Акцент4 18 2" xfId="1132"/>
    <cellStyle name="Акцент4 18 3" xfId="1763"/>
    <cellStyle name="Акцент4 19" xfId="479"/>
    <cellStyle name="Акцент4 19 2" xfId="1157"/>
    <cellStyle name="Акцент4 19 3" xfId="1787"/>
    <cellStyle name="Акцент4 2" xfId="23"/>
    <cellStyle name="Акцент4 2 2" xfId="739"/>
    <cellStyle name="Акцент4 2 3" xfId="778"/>
    <cellStyle name="Акцент4 20" xfId="505"/>
    <cellStyle name="Акцент4 20 2" xfId="1182"/>
    <cellStyle name="Акцент4 20 3" xfId="1811"/>
    <cellStyle name="Акцент4 21" xfId="531"/>
    <cellStyle name="Акцент4 21 2" xfId="1207"/>
    <cellStyle name="Акцент4 21 3" xfId="1835"/>
    <cellStyle name="Акцент4 22" xfId="557"/>
    <cellStyle name="Акцент4 22 2" xfId="1232"/>
    <cellStyle name="Акцент4 22 3" xfId="1859"/>
    <cellStyle name="Акцент4 23" xfId="583"/>
    <cellStyle name="Акцент4 23 2" xfId="1257"/>
    <cellStyle name="Акцент4 23 3" xfId="1883"/>
    <cellStyle name="Акцент4 24" xfId="609"/>
    <cellStyle name="Акцент4 24 2" xfId="1282"/>
    <cellStyle name="Акцент4 24 3" xfId="1907"/>
    <cellStyle name="Акцент4 25" xfId="635"/>
    <cellStyle name="Акцент4 25 2" xfId="1307"/>
    <cellStyle name="Акцент4 25 3" xfId="1931"/>
    <cellStyle name="Акцент4 26" xfId="661"/>
    <cellStyle name="Акцент4 26 2" xfId="1332"/>
    <cellStyle name="Акцент4 26 3" xfId="1955"/>
    <cellStyle name="Акцент4 27" xfId="687"/>
    <cellStyle name="Акцент4 27 2" xfId="1357"/>
    <cellStyle name="Акцент4 27 3" xfId="1979"/>
    <cellStyle name="Акцент4 28" xfId="713"/>
    <cellStyle name="Акцент4 28 2" xfId="1382"/>
    <cellStyle name="Акцент4 28 3" xfId="2003"/>
    <cellStyle name="Акцент4 3" xfId="66"/>
    <cellStyle name="Акцент4 3 2" xfId="764"/>
    <cellStyle name="Акцент4 3 3" xfId="1406"/>
    <cellStyle name="Акцент4 4" xfId="91"/>
    <cellStyle name="Акцент4 4 2" xfId="788"/>
    <cellStyle name="Акцент4 4 3" xfId="1429"/>
    <cellStyle name="Акцент4 5" xfId="116"/>
    <cellStyle name="Акцент4 5 2" xfId="812"/>
    <cellStyle name="Акцент4 5 3" xfId="1452"/>
    <cellStyle name="Акцент4 6" xfId="141"/>
    <cellStyle name="Акцент4 6 2" xfId="836"/>
    <cellStyle name="Акцент4 6 3" xfId="1475"/>
    <cellStyle name="Акцент4 7" xfId="167"/>
    <cellStyle name="Акцент4 7 2" xfId="861"/>
    <cellStyle name="Акцент4 7 3" xfId="1499"/>
    <cellStyle name="Акцент4 8" xfId="193"/>
    <cellStyle name="Акцент4 8 2" xfId="885"/>
    <cellStyle name="Акцент4 8 3" xfId="1523"/>
    <cellStyle name="Акцент4 9" xfId="219"/>
    <cellStyle name="Акцент4 9 2" xfId="909"/>
    <cellStyle name="Акцент4 9 3" xfId="1547"/>
    <cellStyle name="Акцент5 10" xfId="246"/>
    <cellStyle name="Акцент5 10 2" xfId="935"/>
    <cellStyle name="Акцент5 10 3" xfId="1572"/>
    <cellStyle name="Акцент5 11" xfId="272"/>
    <cellStyle name="Акцент5 11 2" xfId="960"/>
    <cellStyle name="Акцент5 11 3" xfId="1596"/>
    <cellStyle name="Акцент5 12" xfId="298"/>
    <cellStyle name="Акцент5 12 2" xfId="985"/>
    <cellStyle name="Акцент5 12 3" xfId="1620"/>
    <cellStyle name="Акцент5 13" xfId="324"/>
    <cellStyle name="Акцент5 13 2" xfId="1010"/>
    <cellStyle name="Акцент5 13 3" xfId="1644"/>
    <cellStyle name="Акцент5 14" xfId="350"/>
    <cellStyle name="Акцент5 14 2" xfId="1035"/>
    <cellStyle name="Акцент5 14 3" xfId="1668"/>
    <cellStyle name="Акцент5 15" xfId="376"/>
    <cellStyle name="Акцент5 15 2" xfId="1060"/>
    <cellStyle name="Акцент5 15 3" xfId="1692"/>
    <cellStyle name="Акцент5 16" xfId="402"/>
    <cellStyle name="Акцент5 16 2" xfId="1084"/>
    <cellStyle name="Акцент5 16 3" xfId="1716"/>
    <cellStyle name="Акцент5 17" xfId="428"/>
    <cellStyle name="Акцент5 17 2" xfId="1108"/>
    <cellStyle name="Акцент5 17 3" xfId="1740"/>
    <cellStyle name="Акцент5 18" xfId="454"/>
    <cellStyle name="Акцент5 18 2" xfId="1133"/>
    <cellStyle name="Акцент5 18 3" xfId="1764"/>
    <cellStyle name="Акцент5 19" xfId="480"/>
    <cellStyle name="Акцент5 19 2" xfId="1158"/>
    <cellStyle name="Акцент5 19 3" xfId="1788"/>
    <cellStyle name="Акцент5 2" xfId="24"/>
    <cellStyle name="Акцент5 2 2" xfId="740"/>
    <cellStyle name="Акцент5 2 3" xfId="1396"/>
    <cellStyle name="Акцент5 20" xfId="506"/>
    <cellStyle name="Акцент5 20 2" xfId="1183"/>
    <cellStyle name="Акцент5 20 3" xfId="1812"/>
    <cellStyle name="Акцент5 21" xfId="532"/>
    <cellStyle name="Акцент5 21 2" xfId="1208"/>
    <cellStyle name="Акцент5 21 3" xfId="1836"/>
    <cellStyle name="Акцент5 22" xfId="558"/>
    <cellStyle name="Акцент5 22 2" xfId="1233"/>
    <cellStyle name="Акцент5 22 3" xfId="1860"/>
    <cellStyle name="Акцент5 23" xfId="584"/>
    <cellStyle name="Акцент5 23 2" xfId="1258"/>
    <cellStyle name="Акцент5 23 3" xfId="1884"/>
    <cellStyle name="Акцент5 24" xfId="610"/>
    <cellStyle name="Акцент5 24 2" xfId="1283"/>
    <cellStyle name="Акцент5 24 3" xfId="1908"/>
    <cellStyle name="Акцент5 25" xfId="636"/>
    <cellStyle name="Акцент5 25 2" xfId="1308"/>
    <cellStyle name="Акцент5 25 3" xfId="1932"/>
    <cellStyle name="Акцент5 26" xfId="662"/>
    <cellStyle name="Акцент5 26 2" xfId="1333"/>
    <cellStyle name="Акцент5 26 3" xfId="1956"/>
    <cellStyle name="Акцент5 27" xfId="688"/>
    <cellStyle name="Акцент5 27 2" xfId="1358"/>
    <cellStyle name="Акцент5 27 3" xfId="1980"/>
    <cellStyle name="Акцент5 28" xfId="714"/>
    <cellStyle name="Акцент5 28 2" xfId="1383"/>
    <cellStyle name="Акцент5 28 3" xfId="2004"/>
    <cellStyle name="Акцент5 3" xfId="67"/>
    <cellStyle name="Акцент5 3 2" xfId="765"/>
    <cellStyle name="Акцент5 3 3" xfId="1407"/>
    <cellStyle name="Акцент5 4" xfId="92"/>
    <cellStyle name="Акцент5 4 2" xfId="789"/>
    <cellStyle name="Акцент5 4 3" xfId="1430"/>
    <cellStyle name="Акцент5 5" xfId="117"/>
    <cellStyle name="Акцент5 5 2" xfId="813"/>
    <cellStyle name="Акцент5 5 3" xfId="1453"/>
    <cellStyle name="Акцент5 6" xfId="142"/>
    <cellStyle name="Акцент5 6 2" xfId="837"/>
    <cellStyle name="Акцент5 6 3" xfId="1476"/>
    <cellStyle name="Акцент5 7" xfId="168"/>
    <cellStyle name="Акцент5 7 2" xfId="862"/>
    <cellStyle name="Акцент5 7 3" xfId="1500"/>
    <cellStyle name="Акцент5 8" xfId="194"/>
    <cellStyle name="Акцент5 8 2" xfId="886"/>
    <cellStyle name="Акцент5 8 3" xfId="1524"/>
    <cellStyle name="Акцент5 9" xfId="220"/>
    <cellStyle name="Акцент5 9 2" xfId="910"/>
    <cellStyle name="Акцент5 9 3" xfId="1548"/>
    <cellStyle name="Акцент6 10" xfId="247"/>
    <cellStyle name="Акцент6 10 2" xfId="936"/>
    <cellStyle name="Акцент6 10 3" xfId="1573"/>
    <cellStyle name="Акцент6 11" xfId="273"/>
    <cellStyle name="Акцент6 11 2" xfId="961"/>
    <cellStyle name="Акцент6 11 3" xfId="1597"/>
    <cellStyle name="Акцент6 12" xfId="299"/>
    <cellStyle name="Акцент6 12 2" xfId="986"/>
    <cellStyle name="Акцент6 12 3" xfId="1621"/>
    <cellStyle name="Акцент6 13" xfId="325"/>
    <cellStyle name="Акцент6 13 2" xfId="1011"/>
    <cellStyle name="Акцент6 13 3" xfId="1645"/>
    <cellStyle name="Акцент6 14" xfId="351"/>
    <cellStyle name="Акцент6 14 2" xfId="1036"/>
    <cellStyle name="Акцент6 14 3" xfId="1669"/>
    <cellStyle name="Акцент6 15" xfId="377"/>
    <cellStyle name="Акцент6 15 2" xfId="1061"/>
    <cellStyle name="Акцент6 15 3" xfId="1693"/>
    <cellStyle name="Акцент6 16" xfId="403"/>
    <cellStyle name="Акцент6 16 2" xfId="1085"/>
    <cellStyle name="Акцент6 16 3" xfId="1717"/>
    <cellStyle name="Акцент6 17" xfId="429"/>
    <cellStyle name="Акцент6 17 2" xfId="1109"/>
    <cellStyle name="Акцент6 17 3" xfId="1741"/>
    <cellStyle name="Акцент6 18" xfId="455"/>
    <cellStyle name="Акцент6 18 2" xfId="1134"/>
    <cellStyle name="Акцент6 18 3" xfId="1765"/>
    <cellStyle name="Акцент6 19" xfId="481"/>
    <cellStyle name="Акцент6 19 2" xfId="1159"/>
    <cellStyle name="Акцент6 19 3" xfId="1789"/>
    <cellStyle name="Акцент6 2" xfId="25"/>
    <cellStyle name="Акцент6 2 2" xfId="741"/>
    <cellStyle name="Акцент6 2 3" xfId="1371"/>
    <cellStyle name="Акцент6 20" xfId="507"/>
    <cellStyle name="Акцент6 20 2" xfId="1184"/>
    <cellStyle name="Акцент6 20 3" xfId="1813"/>
    <cellStyle name="Акцент6 21" xfId="533"/>
    <cellStyle name="Акцент6 21 2" xfId="1209"/>
    <cellStyle name="Акцент6 21 3" xfId="1837"/>
    <cellStyle name="Акцент6 22" xfId="559"/>
    <cellStyle name="Акцент6 22 2" xfId="1234"/>
    <cellStyle name="Акцент6 22 3" xfId="1861"/>
    <cellStyle name="Акцент6 23" xfId="585"/>
    <cellStyle name="Акцент6 23 2" xfId="1259"/>
    <cellStyle name="Акцент6 23 3" xfId="1885"/>
    <cellStyle name="Акцент6 24" xfId="611"/>
    <cellStyle name="Акцент6 24 2" xfId="1284"/>
    <cellStyle name="Акцент6 24 3" xfId="1909"/>
    <cellStyle name="Акцент6 25" xfId="637"/>
    <cellStyle name="Акцент6 25 2" xfId="1309"/>
    <cellStyle name="Акцент6 25 3" xfId="1933"/>
    <cellStyle name="Акцент6 26" xfId="663"/>
    <cellStyle name="Акцент6 26 2" xfId="1334"/>
    <cellStyle name="Акцент6 26 3" xfId="1957"/>
    <cellStyle name="Акцент6 27" xfId="689"/>
    <cellStyle name="Акцент6 27 2" xfId="1359"/>
    <cellStyle name="Акцент6 27 3" xfId="1981"/>
    <cellStyle name="Акцент6 28" xfId="715"/>
    <cellStyle name="Акцент6 28 2" xfId="1384"/>
    <cellStyle name="Акцент6 28 3" xfId="2005"/>
    <cellStyle name="Акцент6 3" xfId="68"/>
    <cellStyle name="Акцент6 3 2" xfId="766"/>
    <cellStyle name="Акцент6 3 3" xfId="1408"/>
    <cellStyle name="Акцент6 4" xfId="93"/>
    <cellStyle name="Акцент6 4 2" xfId="790"/>
    <cellStyle name="Акцент6 4 3" xfId="1431"/>
    <cellStyle name="Акцент6 5" xfId="118"/>
    <cellStyle name="Акцент6 5 2" xfId="814"/>
    <cellStyle name="Акцент6 5 3" xfId="1454"/>
    <cellStyle name="Акцент6 6" xfId="143"/>
    <cellStyle name="Акцент6 6 2" xfId="838"/>
    <cellStyle name="Акцент6 6 3" xfId="1477"/>
    <cellStyle name="Акцент6 7" xfId="169"/>
    <cellStyle name="Акцент6 7 2" xfId="863"/>
    <cellStyle name="Акцент6 7 3" xfId="1501"/>
    <cellStyle name="Акцент6 8" xfId="195"/>
    <cellStyle name="Акцент6 8 2" xfId="887"/>
    <cellStyle name="Акцент6 8 3" xfId="1525"/>
    <cellStyle name="Акцент6 9" xfId="221"/>
    <cellStyle name="Акцент6 9 2" xfId="911"/>
    <cellStyle name="Акцент6 9 3" xfId="1549"/>
    <cellStyle name="Ввод  10" xfId="248"/>
    <cellStyle name="Ввод  10 2" xfId="937"/>
    <cellStyle name="Ввод  10 3" xfId="1574"/>
    <cellStyle name="Ввод  11" xfId="274"/>
    <cellStyle name="Ввод  11 2" xfId="962"/>
    <cellStyle name="Ввод  11 3" xfId="1598"/>
    <cellStyle name="Ввод  12" xfId="300"/>
    <cellStyle name="Ввод  12 2" xfId="987"/>
    <cellStyle name="Ввод  12 3" xfId="1622"/>
    <cellStyle name="Ввод  13" xfId="326"/>
    <cellStyle name="Ввод  13 2" xfId="1012"/>
    <cellStyle name="Ввод  13 3" xfId="1646"/>
    <cellStyle name="Ввод  14" xfId="352"/>
    <cellStyle name="Ввод  14 2" xfId="1037"/>
    <cellStyle name="Ввод  14 3" xfId="1670"/>
    <cellStyle name="Ввод  15" xfId="378"/>
    <cellStyle name="Ввод  15 2" xfId="1062"/>
    <cellStyle name="Ввод  15 3" xfId="1694"/>
    <cellStyle name="Ввод  16" xfId="404"/>
    <cellStyle name="Ввод  16 2" xfId="1086"/>
    <cellStyle name="Ввод  16 3" xfId="1718"/>
    <cellStyle name="Ввод  17" xfId="430"/>
    <cellStyle name="Ввод  17 2" xfId="1110"/>
    <cellStyle name="Ввод  17 3" xfId="1742"/>
    <cellStyle name="Ввод  18" xfId="456"/>
    <cellStyle name="Ввод  18 2" xfId="1135"/>
    <cellStyle name="Ввод  18 3" xfId="1766"/>
    <cellStyle name="Ввод  19" xfId="482"/>
    <cellStyle name="Ввод  19 2" xfId="1160"/>
    <cellStyle name="Ввод  19 3" xfId="1790"/>
    <cellStyle name="Ввод  2" xfId="26"/>
    <cellStyle name="Ввод  2 2" xfId="742"/>
    <cellStyle name="Ввод  2 3" xfId="1346"/>
    <cellStyle name="Ввод  20" xfId="508"/>
    <cellStyle name="Ввод  20 2" xfId="1185"/>
    <cellStyle name="Ввод  20 3" xfId="1814"/>
    <cellStyle name="Ввод  21" xfId="534"/>
    <cellStyle name="Ввод  21 2" xfId="1210"/>
    <cellStyle name="Ввод  21 3" xfId="1838"/>
    <cellStyle name="Ввод  22" xfId="560"/>
    <cellStyle name="Ввод  22 2" xfId="1235"/>
    <cellStyle name="Ввод  22 3" xfId="1862"/>
    <cellStyle name="Ввод  23" xfId="586"/>
    <cellStyle name="Ввод  23 2" xfId="1260"/>
    <cellStyle name="Ввод  23 3" xfId="1886"/>
    <cellStyle name="Ввод  24" xfId="612"/>
    <cellStyle name="Ввод  24 2" xfId="1285"/>
    <cellStyle name="Ввод  24 3" xfId="1910"/>
    <cellStyle name="Ввод  25" xfId="638"/>
    <cellStyle name="Ввод  25 2" xfId="1310"/>
    <cellStyle name="Ввод  25 3" xfId="1934"/>
    <cellStyle name="Ввод  26" xfId="664"/>
    <cellStyle name="Ввод  26 2" xfId="1335"/>
    <cellStyle name="Ввод  26 3" xfId="1958"/>
    <cellStyle name="Ввод  27" xfId="690"/>
    <cellStyle name="Ввод  27 2" xfId="1360"/>
    <cellStyle name="Ввод  27 3" xfId="1982"/>
    <cellStyle name="Ввод  28" xfId="716"/>
    <cellStyle name="Ввод  28 2" xfId="1385"/>
    <cellStyle name="Ввод  28 3" xfId="2006"/>
    <cellStyle name="Ввод  3" xfId="69"/>
    <cellStyle name="Ввод  3 2" xfId="767"/>
    <cellStyle name="Ввод  3 3" xfId="1409"/>
    <cellStyle name="Ввод  4" xfId="94"/>
    <cellStyle name="Ввод  4 2" xfId="791"/>
    <cellStyle name="Ввод  4 3" xfId="1432"/>
    <cellStyle name="Ввод  5" xfId="119"/>
    <cellStyle name="Ввод  5 2" xfId="815"/>
    <cellStyle name="Ввод  5 3" xfId="1455"/>
    <cellStyle name="Ввод  6" xfId="144"/>
    <cellStyle name="Ввод  6 2" xfId="839"/>
    <cellStyle name="Ввод  6 3" xfId="1478"/>
    <cellStyle name="Ввод  7" xfId="170"/>
    <cellStyle name="Ввод  7 2" xfId="864"/>
    <cellStyle name="Ввод  7 3" xfId="1502"/>
    <cellStyle name="Ввод  8" xfId="196"/>
    <cellStyle name="Ввод  8 2" xfId="888"/>
    <cellStyle name="Ввод  8 3" xfId="1526"/>
    <cellStyle name="Ввод  9" xfId="222"/>
    <cellStyle name="Ввод  9 2" xfId="912"/>
    <cellStyle name="Ввод  9 3" xfId="1550"/>
    <cellStyle name="Вывод 10" xfId="249"/>
    <cellStyle name="Вывод 10 2" xfId="938"/>
    <cellStyle name="Вывод 10 3" xfId="1575"/>
    <cellStyle name="Вывод 11" xfId="275"/>
    <cellStyle name="Вывод 11 2" xfId="963"/>
    <cellStyle name="Вывод 11 3" xfId="1599"/>
    <cellStyle name="Вывод 12" xfId="301"/>
    <cellStyle name="Вывод 12 2" xfId="988"/>
    <cellStyle name="Вывод 12 3" xfId="1623"/>
    <cellStyle name="Вывод 13" xfId="327"/>
    <cellStyle name="Вывод 13 2" xfId="1013"/>
    <cellStyle name="Вывод 13 3" xfId="1647"/>
    <cellStyle name="Вывод 14" xfId="353"/>
    <cellStyle name="Вывод 14 2" xfId="1038"/>
    <cellStyle name="Вывод 14 3" xfId="1671"/>
    <cellStyle name="Вывод 15" xfId="379"/>
    <cellStyle name="Вывод 15 2" xfId="1063"/>
    <cellStyle name="Вывод 15 3" xfId="1695"/>
    <cellStyle name="Вывод 16" xfId="405"/>
    <cellStyle name="Вывод 16 2" xfId="1087"/>
    <cellStyle name="Вывод 16 3" xfId="1719"/>
    <cellStyle name="Вывод 17" xfId="431"/>
    <cellStyle name="Вывод 17 2" xfId="1111"/>
    <cellStyle name="Вывод 17 3" xfId="1743"/>
    <cellStyle name="Вывод 18" xfId="457"/>
    <cellStyle name="Вывод 18 2" xfId="1136"/>
    <cellStyle name="Вывод 18 3" xfId="1767"/>
    <cellStyle name="Вывод 19" xfId="483"/>
    <cellStyle name="Вывод 19 2" xfId="1161"/>
    <cellStyle name="Вывод 19 3" xfId="1791"/>
    <cellStyle name="Вывод 2" xfId="27"/>
    <cellStyle name="Вывод 2 2" xfId="743"/>
    <cellStyle name="Вывод 2 3" xfId="1321"/>
    <cellStyle name="Вывод 20" xfId="509"/>
    <cellStyle name="Вывод 20 2" xfId="1186"/>
    <cellStyle name="Вывод 20 3" xfId="1815"/>
    <cellStyle name="Вывод 21" xfId="535"/>
    <cellStyle name="Вывод 21 2" xfId="1211"/>
    <cellStyle name="Вывод 21 3" xfId="1839"/>
    <cellStyle name="Вывод 22" xfId="561"/>
    <cellStyle name="Вывод 22 2" xfId="1236"/>
    <cellStyle name="Вывод 22 3" xfId="1863"/>
    <cellStyle name="Вывод 23" xfId="587"/>
    <cellStyle name="Вывод 23 2" xfId="1261"/>
    <cellStyle name="Вывод 23 3" xfId="1887"/>
    <cellStyle name="Вывод 24" xfId="613"/>
    <cellStyle name="Вывод 24 2" xfId="1286"/>
    <cellStyle name="Вывод 24 3" xfId="1911"/>
    <cellStyle name="Вывод 25" xfId="639"/>
    <cellStyle name="Вывод 25 2" xfId="1311"/>
    <cellStyle name="Вывод 25 3" xfId="1935"/>
    <cellStyle name="Вывод 26" xfId="665"/>
    <cellStyle name="Вывод 26 2" xfId="1336"/>
    <cellStyle name="Вывод 26 3" xfId="1959"/>
    <cellStyle name="Вывод 27" xfId="691"/>
    <cellStyle name="Вывод 27 2" xfId="1361"/>
    <cellStyle name="Вывод 27 3" xfId="1983"/>
    <cellStyle name="Вывод 28" xfId="717"/>
    <cellStyle name="Вывод 28 2" xfId="1386"/>
    <cellStyle name="Вывод 28 3" xfId="2007"/>
    <cellStyle name="Вывод 3" xfId="70"/>
    <cellStyle name="Вывод 3 2" xfId="768"/>
    <cellStyle name="Вывод 3 3" xfId="1410"/>
    <cellStyle name="Вывод 4" xfId="95"/>
    <cellStyle name="Вывод 4 2" xfId="792"/>
    <cellStyle name="Вывод 4 3" xfId="1433"/>
    <cellStyle name="Вывод 5" xfId="120"/>
    <cellStyle name="Вывод 5 2" xfId="816"/>
    <cellStyle name="Вывод 5 3" xfId="1456"/>
    <cellStyle name="Вывод 6" xfId="145"/>
    <cellStyle name="Вывод 6 2" xfId="840"/>
    <cellStyle name="Вывод 6 3" xfId="1479"/>
    <cellStyle name="Вывод 7" xfId="171"/>
    <cellStyle name="Вывод 7 2" xfId="865"/>
    <cellStyle name="Вывод 7 3" xfId="1503"/>
    <cellStyle name="Вывод 8" xfId="197"/>
    <cellStyle name="Вывод 8 2" xfId="889"/>
    <cellStyle name="Вывод 8 3" xfId="1527"/>
    <cellStyle name="Вывод 9" xfId="223"/>
    <cellStyle name="Вывод 9 2" xfId="913"/>
    <cellStyle name="Вывод 9 3" xfId="1551"/>
    <cellStyle name="Вычисление 10" xfId="250"/>
    <cellStyle name="Вычисление 10 2" xfId="939"/>
    <cellStyle name="Вычисление 10 3" xfId="1576"/>
    <cellStyle name="Вычисление 11" xfId="276"/>
    <cellStyle name="Вычисление 11 2" xfId="964"/>
    <cellStyle name="Вычисление 11 3" xfId="1600"/>
    <cellStyle name="Вычисление 12" xfId="302"/>
    <cellStyle name="Вычисление 12 2" xfId="989"/>
    <cellStyle name="Вычисление 12 3" xfId="1624"/>
    <cellStyle name="Вычисление 13" xfId="328"/>
    <cellStyle name="Вычисление 13 2" xfId="1014"/>
    <cellStyle name="Вычисление 13 3" xfId="1648"/>
    <cellStyle name="Вычисление 14" xfId="354"/>
    <cellStyle name="Вычисление 14 2" xfId="1039"/>
    <cellStyle name="Вычисление 14 3" xfId="1672"/>
    <cellStyle name="Вычисление 15" xfId="380"/>
    <cellStyle name="Вычисление 15 2" xfId="1064"/>
    <cellStyle name="Вычисление 15 3" xfId="1696"/>
    <cellStyle name="Вычисление 16" xfId="406"/>
    <cellStyle name="Вычисление 16 2" xfId="1088"/>
    <cellStyle name="Вычисление 16 3" xfId="1720"/>
    <cellStyle name="Вычисление 17" xfId="432"/>
    <cellStyle name="Вычисление 17 2" xfId="1112"/>
    <cellStyle name="Вычисление 17 3" xfId="1744"/>
    <cellStyle name="Вычисление 18" xfId="458"/>
    <cellStyle name="Вычисление 18 2" xfId="1137"/>
    <cellStyle name="Вычисление 18 3" xfId="1768"/>
    <cellStyle name="Вычисление 19" xfId="484"/>
    <cellStyle name="Вычисление 19 2" xfId="1162"/>
    <cellStyle name="Вычисление 19 3" xfId="1792"/>
    <cellStyle name="Вычисление 2" xfId="28"/>
    <cellStyle name="Вычисление 2 2" xfId="744"/>
    <cellStyle name="Вычисление 2 3" xfId="1296"/>
    <cellStyle name="Вычисление 20" xfId="510"/>
    <cellStyle name="Вычисление 20 2" xfId="1187"/>
    <cellStyle name="Вычисление 20 3" xfId="1816"/>
    <cellStyle name="Вычисление 21" xfId="536"/>
    <cellStyle name="Вычисление 21 2" xfId="1212"/>
    <cellStyle name="Вычисление 21 3" xfId="1840"/>
    <cellStyle name="Вычисление 22" xfId="562"/>
    <cellStyle name="Вычисление 22 2" xfId="1237"/>
    <cellStyle name="Вычисление 22 3" xfId="1864"/>
    <cellStyle name="Вычисление 23" xfId="588"/>
    <cellStyle name="Вычисление 23 2" xfId="1262"/>
    <cellStyle name="Вычисление 23 3" xfId="1888"/>
    <cellStyle name="Вычисление 24" xfId="614"/>
    <cellStyle name="Вычисление 24 2" xfId="1287"/>
    <cellStyle name="Вычисление 24 3" xfId="1912"/>
    <cellStyle name="Вычисление 25" xfId="640"/>
    <cellStyle name="Вычисление 25 2" xfId="1312"/>
    <cellStyle name="Вычисление 25 3" xfId="1936"/>
    <cellStyle name="Вычисление 26" xfId="666"/>
    <cellStyle name="Вычисление 26 2" xfId="1337"/>
    <cellStyle name="Вычисление 26 3" xfId="1960"/>
    <cellStyle name="Вычисление 27" xfId="692"/>
    <cellStyle name="Вычисление 27 2" xfId="1362"/>
    <cellStyle name="Вычисление 27 3" xfId="1984"/>
    <cellStyle name="Вычисление 28" xfId="718"/>
    <cellStyle name="Вычисление 28 2" xfId="1387"/>
    <cellStyle name="Вычисление 28 3" xfId="2008"/>
    <cellStyle name="Вычисление 3" xfId="71"/>
    <cellStyle name="Вычисление 3 2" xfId="769"/>
    <cellStyle name="Вычисление 3 3" xfId="1411"/>
    <cellStyle name="Вычисление 4" xfId="96"/>
    <cellStyle name="Вычисление 4 2" xfId="793"/>
    <cellStyle name="Вычисление 4 3" xfId="1434"/>
    <cellStyle name="Вычисление 5" xfId="121"/>
    <cellStyle name="Вычисление 5 2" xfId="817"/>
    <cellStyle name="Вычисление 5 3" xfId="1457"/>
    <cellStyle name="Вычисление 6" xfId="146"/>
    <cellStyle name="Вычисление 6 2" xfId="841"/>
    <cellStyle name="Вычисление 6 3" xfId="1480"/>
    <cellStyle name="Вычисление 7" xfId="172"/>
    <cellStyle name="Вычисление 7 2" xfId="866"/>
    <cellStyle name="Вычисление 7 3" xfId="1504"/>
    <cellStyle name="Вычисление 8" xfId="198"/>
    <cellStyle name="Вычисление 8 2" xfId="890"/>
    <cellStyle name="Вычисление 8 3" xfId="1528"/>
    <cellStyle name="Вычисление 9" xfId="224"/>
    <cellStyle name="Вычисление 9 2" xfId="914"/>
    <cellStyle name="Вычисление 9 3" xfId="1552"/>
    <cellStyle name="Заголовок 1 10" xfId="251"/>
    <cellStyle name="Заголовок 1 10 2" xfId="940"/>
    <cellStyle name="Заголовок 1 10 3" xfId="1577"/>
    <cellStyle name="Заголовок 1 11" xfId="277"/>
    <cellStyle name="Заголовок 1 11 2" xfId="965"/>
    <cellStyle name="Заголовок 1 11 3" xfId="1601"/>
    <cellStyle name="Заголовок 1 12" xfId="303"/>
    <cellStyle name="Заголовок 1 12 2" xfId="990"/>
    <cellStyle name="Заголовок 1 12 3" xfId="1625"/>
    <cellStyle name="Заголовок 1 13" xfId="329"/>
    <cellStyle name="Заголовок 1 13 2" xfId="1015"/>
    <cellStyle name="Заголовок 1 13 3" xfId="1649"/>
    <cellStyle name="Заголовок 1 14" xfId="355"/>
    <cellStyle name="Заголовок 1 14 2" xfId="1040"/>
    <cellStyle name="Заголовок 1 14 3" xfId="1673"/>
    <cellStyle name="Заголовок 1 15" xfId="381"/>
    <cellStyle name="Заголовок 1 15 2" xfId="1065"/>
    <cellStyle name="Заголовок 1 15 3" xfId="1697"/>
    <cellStyle name="Заголовок 1 16" xfId="407"/>
    <cellStyle name="Заголовок 1 16 2" xfId="1089"/>
    <cellStyle name="Заголовок 1 16 3" xfId="1721"/>
    <cellStyle name="Заголовок 1 17" xfId="433"/>
    <cellStyle name="Заголовок 1 17 2" xfId="1113"/>
    <cellStyle name="Заголовок 1 17 3" xfId="1745"/>
    <cellStyle name="Заголовок 1 18" xfId="459"/>
    <cellStyle name="Заголовок 1 18 2" xfId="1138"/>
    <cellStyle name="Заголовок 1 18 3" xfId="1769"/>
    <cellStyle name="Заголовок 1 19" xfId="485"/>
    <cellStyle name="Заголовок 1 19 2" xfId="1163"/>
    <cellStyle name="Заголовок 1 19 3" xfId="1793"/>
    <cellStyle name="Заголовок 1 2" xfId="29"/>
    <cellStyle name="Заголовок 1 2 2" xfId="745"/>
    <cellStyle name="Заголовок 1 2 3" xfId="1271"/>
    <cellStyle name="Заголовок 1 20" xfId="511"/>
    <cellStyle name="Заголовок 1 20 2" xfId="1188"/>
    <cellStyle name="Заголовок 1 20 3" xfId="1817"/>
    <cellStyle name="Заголовок 1 21" xfId="537"/>
    <cellStyle name="Заголовок 1 21 2" xfId="1213"/>
    <cellStyle name="Заголовок 1 21 3" xfId="1841"/>
    <cellStyle name="Заголовок 1 22" xfId="563"/>
    <cellStyle name="Заголовок 1 22 2" xfId="1238"/>
    <cellStyle name="Заголовок 1 22 3" xfId="1865"/>
    <cellStyle name="Заголовок 1 23" xfId="589"/>
    <cellStyle name="Заголовок 1 23 2" xfId="1263"/>
    <cellStyle name="Заголовок 1 23 3" xfId="1889"/>
    <cellStyle name="Заголовок 1 24" xfId="615"/>
    <cellStyle name="Заголовок 1 24 2" xfId="1288"/>
    <cellStyle name="Заголовок 1 24 3" xfId="1913"/>
    <cellStyle name="Заголовок 1 25" xfId="641"/>
    <cellStyle name="Заголовок 1 25 2" xfId="1313"/>
    <cellStyle name="Заголовок 1 25 3" xfId="1937"/>
    <cellStyle name="Заголовок 1 26" xfId="667"/>
    <cellStyle name="Заголовок 1 26 2" xfId="1338"/>
    <cellStyle name="Заголовок 1 26 3" xfId="1961"/>
    <cellStyle name="Заголовок 1 27" xfId="693"/>
    <cellStyle name="Заголовок 1 27 2" xfId="1363"/>
    <cellStyle name="Заголовок 1 27 3" xfId="1985"/>
    <cellStyle name="Заголовок 1 28" xfId="719"/>
    <cellStyle name="Заголовок 1 28 2" xfId="1388"/>
    <cellStyle name="Заголовок 1 28 3" xfId="2009"/>
    <cellStyle name="Заголовок 1 3" xfId="72"/>
    <cellStyle name="Заголовок 1 3 2" xfId="770"/>
    <cellStyle name="Заголовок 1 3 3" xfId="1412"/>
    <cellStyle name="Заголовок 1 4" xfId="97"/>
    <cellStyle name="Заголовок 1 4 2" xfId="794"/>
    <cellStyle name="Заголовок 1 4 3" xfId="1435"/>
    <cellStyle name="Заголовок 1 5" xfId="122"/>
    <cellStyle name="Заголовок 1 5 2" xfId="818"/>
    <cellStyle name="Заголовок 1 5 3" xfId="1458"/>
    <cellStyle name="Заголовок 1 6" xfId="147"/>
    <cellStyle name="Заголовок 1 6 2" xfId="842"/>
    <cellStyle name="Заголовок 1 6 3" xfId="1481"/>
    <cellStyle name="Заголовок 1 7" xfId="173"/>
    <cellStyle name="Заголовок 1 7 2" xfId="867"/>
    <cellStyle name="Заголовок 1 7 3" xfId="1505"/>
    <cellStyle name="Заголовок 1 8" xfId="199"/>
    <cellStyle name="Заголовок 1 8 2" xfId="891"/>
    <cellStyle name="Заголовок 1 8 3" xfId="1529"/>
    <cellStyle name="Заголовок 1 9" xfId="225"/>
    <cellStyle name="Заголовок 1 9 2" xfId="915"/>
    <cellStyle name="Заголовок 1 9 3" xfId="1553"/>
    <cellStyle name="Заголовок 2 10" xfId="252"/>
    <cellStyle name="Заголовок 2 10 2" xfId="941"/>
    <cellStyle name="Заголовок 2 10 3" xfId="1578"/>
    <cellStyle name="Заголовок 2 11" xfId="278"/>
    <cellStyle name="Заголовок 2 11 2" xfId="966"/>
    <cellStyle name="Заголовок 2 11 3" xfId="1602"/>
    <cellStyle name="Заголовок 2 12" xfId="304"/>
    <cellStyle name="Заголовок 2 12 2" xfId="991"/>
    <cellStyle name="Заголовок 2 12 3" xfId="1626"/>
    <cellStyle name="Заголовок 2 13" xfId="330"/>
    <cellStyle name="Заголовок 2 13 2" xfId="1016"/>
    <cellStyle name="Заголовок 2 13 3" xfId="1650"/>
    <cellStyle name="Заголовок 2 14" xfId="356"/>
    <cellStyle name="Заголовок 2 14 2" xfId="1041"/>
    <cellStyle name="Заголовок 2 14 3" xfId="1674"/>
    <cellStyle name="Заголовок 2 15" xfId="382"/>
    <cellStyle name="Заголовок 2 15 2" xfId="1066"/>
    <cellStyle name="Заголовок 2 15 3" xfId="1698"/>
    <cellStyle name="Заголовок 2 16" xfId="408"/>
    <cellStyle name="Заголовок 2 16 2" xfId="1090"/>
    <cellStyle name="Заголовок 2 16 3" xfId="1722"/>
    <cellStyle name="Заголовок 2 17" xfId="434"/>
    <cellStyle name="Заголовок 2 17 2" xfId="1114"/>
    <cellStyle name="Заголовок 2 17 3" xfId="1746"/>
    <cellStyle name="Заголовок 2 18" xfId="460"/>
    <cellStyle name="Заголовок 2 18 2" xfId="1139"/>
    <cellStyle name="Заголовок 2 18 3" xfId="1770"/>
    <cellStyle name="Заголовок 2 19" xfId="486"/>
    <cellStyle name="Заголовок 2 19 2" xfId="1164"/>
    <cellStyle name="Заголовок 2 19 3" xfId="1794"/>
    <cellStyle name="Заголовок 2 2" xfId="30"/>
    <cellStyle name="Заголовок 2 2 2" xfId="746"/>
    <cellStyle name="Заголовок 2 2 3" xfId="1246"/>
    <cellStyle name="Заголовок 2 20" xfId="512"/>
    <cellStyle name="Заголовок 2 20 2" xfId="1189"/>
    <cellStyle name="Заголовок 2 20 3" xfId="1818"/>
    <cellStyle name="Заголовок 2 21" xfId="538"/>
    <cellStyle name="Заголовок 2 21 2" xfId="1214"/>
    <cellStyle name="Заголовок 2 21 3" xfId="1842"/>
    <cellStyle name="Заголовок 2 22" xfId="564"/>
    <cellStyle name="Заголовок 2 22 2" xfId="1239"/>
    <cellStyle name="Заголовок 2 22 3" xfId="1866"/>
    <cellStyle name="Заголовок 2 23" xfId="590"/>
    <cellStyle name="Заголовок 2 23 2" xfId="1264"/>
    <cellStyle name="Заголовок 2 23 3" xfId="1890"/>
    <cellStyle name="Заголовок 2 24" xfId="616"/>
    <cellStyle name="Заголовок 2 24 2" xfId="1289"/>
    <cellStyle name="Заголовок 2 24 3" xfId="1914"/>
    <cellStyle name="Заголовок 2 25" xfId="642"/>
    <cellStyle name="Заголовок 2 25 2" xfId="1314"/>
    <cellStyle name="Заголовок 2 25 3" xfId="1938"/>
    <cellStyle name="Заголовок 2 26" xfId="668"/>
    <cellStyle name="Заголовок 2 26 2" xfId="1339"/>
    <cellStyle name="Заголовок 2 26 3" xfId="1962"/>
    <cellStyle name="Заголовок 2 27" xfId="694"/>
    <cellStyle name="Заголовок 2 27 2" xfId="1364"/>
    <cellStyle name="Заголовок 2 27 3" xfId="1986"/>
    <cellStyle name="Заголовок 2 28" xfId="720"/>
    <cellStyle name="Заголовок 2 28 2" xfId="1389"/>
    <cellStyle name="Заголовок 2 28 3" xfId="2010"/>
    <cellStyle name="Заголовок 2 3" xfId="73"/>
    <cellStyle name="Заголовок 2 3 2" xfId="771"/>
    <cellStyle name="Заголовок 2 3 3" xfId="1413"/>
    <cellStyle name="Заголовок 2 4" xfId="98"/>
    <cellStyle name="Заголовок 2 4 2" xfId="795"/>
    <cellStyle name="Заголовок 2 4 3" xfId="1436"/>
    <cellStyle name="Заголовок 2 5" xfId="123"/>
    <cellStyle name="Заголовок 2 5 2" xfId="819"/>
    <cellStyle name="Заголовок 2 5 3" xfId="1459"/>
    <cellStyle name="Заголовок 2 6" xfId="148"/>
    <cellStyle name="Заголовок 2 6 2" xfId="843"/>
    <cellStyle name="Заголовок 2 6 3" xfId="1482"/>
    <cellStyle name="Заголовок 2 7" xfId="174"/>
    <cellStyle name="Заголовок 2 7 2" xfId="868"/>
    <cellStyle name="Заголовок 2 7 3" xfId="1506"/>
    <cellStyle name="Заголовок 2 8" xfId="200"/>
    <cellStyle name="Заголовок 2 8 2" xfId="892"/>
    <cellStyle name="Заголовок 2 8 3" xfId="1530"/>
    <cellStyle name="Заголовок 2 9" xfId="226"/>
    <cellStyle name="Заголовок 2 9 2" xfId="916"/>
    <cellStyle name="Заголовок 2 9 3" xfId="1554"/>
    <cellStyle name="Заголовок 3 10" xfId="253"/>
    <cellStyle name="Заголовок 3 10 2" xfId="942"/>
    <cellStyle name="Заголовок 3 10 3" xfId="1579"/>
    <cellStyle name="Заголовок 3 11" xfId="279"/>
    <cellStyle name="Заголовок 3 11 2" xfId="967"/>
    <cellStyle name="Заголовок 3 11 3" xfId="1603"/>
    <cellStyle name="Заголовок 3 12" xfId="305"/>
    <cellStyle name="Заголовок 3 12 2" xfId="992"/>
    <cellStyle name="Заголовок 3 12 3" xfId="1627"/>
    <cellStyle name="Заголовок 3 13" xfId="331"/>
    <cellStyle name="Заголовок 3 13 2" xfId="1017"/>
    <cellStyle name="Заголовок 3 13 3" xfId="1651"/>
    <cellStyle name="Заголовок 3 14" xfId="357"/>
    <cellStyle name="Заголовок 3 14 2" xfId="1042"/>
    <cellStyle name="Заголовок 3 14 3" xfId="1675"/>
    <cellStyle name="Заголовок 3 15" xfId="383"/>
    <cellStyle name="Заголовок 3 15 2" xfId="1067"/>
    <cellStyle name="Заголовок 3 15 3" xfId="1699"/>
    <cellStyle name="Заголовок 3 16" xfId="409"/>
    <cellStyle name="Заголовок 3 16 2" xfId="1091"/>
    <cellStyle name="Заголовок 3 16 3" xfId="1723"/>
    <cellStyle name="Заголовок 3 17" xfId="435"/>
    <cellStyle name="Заголовок 3 17 2" xfId="1115"/>
    <cellStyle name="Заголовок 3 17 3" xfId="1747"/>
    <cellStyle name="Заголовок 3 18" xfId="461"/>
    <cellStyle name="Заголовок 3 18 2" xfId="1140"/>
    <cellStyle name="Заголовок 3 18 3" xfId="1771"/>
    <cellStyle name="Заголовок 3 19" xfId="487"/>
    <cellStyle name="Заголовок 3 19 2" xfId="1165"/>
    <cellStyle name="Заголовок 3 19 3" xfId="1795"/>
    <cellStyle name="Заголовок 3 2" xfId="31"/>
    <cellStyle name="Заголовок 3 2 2" xfId="747"/>
    <cellStyle name="Заголовок 3 2 3" xfId="1221"/>
    <cellStyle name="Заголовок 3 20" xfId="513"/>
    <cellStyle name="Заголовок 3 20 2" xfId="1190"/>
    <cellStyle name="Заголовок 3 20 3" xfId="1819"/>
    <cellStyle name="Заголовок 3 21" xfId="539"/>
    <cellStyle name="Заголовок 3 21 2" xfId="1215"/>
    <cellStyle name="Заголовок 3 21 3" xfId="1843"/>
    <cellStyle name="Заголовок 3 22" xfId="565"/>
    <cellStyle name="Заголовок 3 22 2" xfId="1240"/>
    <cellStyle name="Заголовок 3 22 3" xfId="1867"/>
    <cellStyle name="Заголовок 3 23" xfId="591"/>
    <cellStyle name="Заголовок 3 23 2" xfId="1265"/>
    <cellStyle name="Заголовок 3 23 3" xfId="1891"/>
    <cellStyle name="Заголовок 3 24" xfId="617"/>
    <cellStyle name="Заголовок 3 24 2" xfId="1290"/>
    <cellStyle name="Заголовок 3 24 3" xfId="1915"/>
    <cellStyle name="Заголовок 3 25" xfId="643"/>
    <cellStyle name="Заголовок 3 25 2" xfId="1315"/>
    <cellStyle name="Заголовок 3 25 3" xfId="1939"/>
    <cellStyle name="Заголовок 3 26" xfId="669"/>
    <cellStyle name="Заголовок 3 26 2" xfId="1340"/>
    <cellStyle name="Заголовок 3 26 3" xfId="1963"/>
    <cellStyle name="Заголовок 3 27" xfId="695"/>
    <cellStyle name="Заголовок 3 27 2" xfId="1365"/>
    <cellStyle name="Заголовок 3 27 3" xfId="1987"/>
    <cellStyle name="Заголовок 3 28" xfId="721"/>
    <cellStyle name="Заголовок 3 28 2" xfId="1390"/>
    <cellStyle name="Заголовок 3 28 3" xfId="2011"/>
    <cellStyle name="Заголовок 3 3" xfId="74"/>
    <cellStyle name="Заголовок 3 3 2" xfId="772"/>
    <cellStyle name="Заголовок 3 3 3" xfId="1414"/>
    <cellStyle name="Заголовок 3 4" xfId="99"/>
    <cellStyle name="Заголовок 3 4 2" xfId="796"/>
    <cellStyle name="Заголовок 3 4 3" xfId="1437"/>
    <cellStyle name="Заголовок 3 5" xfId="124"/>
    <cellStyle name="Заголовок 3 5 2" xfId="820"/>
    <cellStyle name="Заголовок 3 5 3" xfId="1460"/>
    <cellStyle name="Заголовок 3 6" xfId="149"/>
    <cellStyle name="Заголовок 3 6 2" xfId="844"/>
    <cellStyle name="Заголовок 3 6 3" xfId="1483"/>
    <cellStyle name="Заголовок 3 7" xfId="175"/>
    <cellStyle name="Заголовок 3 7 2" xfId="869"/>
    <cellStyle name="Заголовок 3 7 3" xfId="1507"/>
    <cellStyle name="Заголовок 3 8" xfId="201"/>
    <cellStyle name="Заголовок 3 8 2" xfId="893"/>
    <cellStyle name="Заголовок 3 8 3" xfId="1531"/>
    <cellStyle name="Заголовок 3 9" xfId="227"/>
    <cellStyle name="Заголовок 3 9 2" xfId="917"/>
    <cellStyle name="Заголовок 3 9 3" xfId="1555"/>
    <cellStyle name="Заголовок 4 10" xfId="254"/>
    <cellStyle name="Заголовок 4 10 2" xfId="943"/>
    <cellStyle name="Заголовок 4 10 3" xfId="1580"/>
    <cellStyle name="Заголовок 4 11" xfId="280"/>
    <cellStyle name="Заголовок 4 11 2" xfId="968"/>
    <cellStyle name="Заголовок 4 11 3" xfId="1604"/>
    <cellStyle name="Заголовок 4 12" xfId="306"/>
    <cellStyle name="Заголовок 4 12 2" xfId="993"/>
    <cellStyle name="Заголовок 4 12 3" xfId="1628"/>
    <cellStyle name="Заголовок 4 13" xfId="332"/>
    <cellStyle name="Заголовок 4 13 2" xfId="1018"/>
    <cellStyle name="Заголовок 4 13 3" xfId="1652"/>
    <cellStyle name="Заголовок 4 14" xfId="358"/>
    <cellStyle name="Заголовок 4 14 2" xfId="1043"/>
    <cellStyle name="Заголовок 4 14 3" xfId="1676"/>
    <cellStyle name="Заголовок 4 15" xfId="384"/>
    <cellStyle name="Заголовок 4 15 2" xfId="1068"/>
    <cellStyle name="Заголовок 4 15 3" xfId="1700"/>
    <cellStyle name="Заголовок 4 16" xfId="410"/>
    <cellStyle name="Заголовок 4 16 2" xfId="1092"/>
    <cellStyle name="Заголовок 4 16 3" xfId="1724"/>
    <cellStyle name="Заголовок 4 17" xfId="436"/>
    <cellStyle name="Заголовок 4 17 2" xfId="1116"/>
    <cellStyle name="Заголовок 4 17 3" xfId="1748"/>
    <cellStyle name="Заголовок 4 18" xfId="462"/>
    <cellStyle name="Заголовок 4 18 2" xfId="1141"/>
    <cellStyle name="Заголовок 4 18 3" xfId="1772"/>
    <cellStyle name="Заголовок 4 19" xfId="488"/>
    <cellStyle name="Заголовок 4 19 2" xfId="1166"/>
    <cellStyle name="Заголовок 4 19 3" xfId="1796"/>
    <cellStyle name="Заголовок 4 2" xfId="32"/>
    <cellStyle name="Заголовок 4 2 2" xfId="748"/>
    <cellStyle name="Заголовок 4 2 3" xfId="1196"/>
    <cellStyle name="Заголовок 4 20" xfId="514"/>
    <cellStyle name="Заголовок 4 20 2" xfId="1191"/>
    <cellStyle name="Заголовок 4 20 3" xfId="1820"/>
    <cellStyle name="Заголовок 4 21" xfId="540"/>
    <cellStyle name="Заголовок 4 21 2" xfId="1216"/>
    <cellStyle name="Заголовок 4 21 3" xfId="1844"/>
    <cellStyle name="Заголовок 4 22" xfId="566"/>
    <cellStyle name="Заголовок 4 22 2" xfId="1241"/>
    <cellStyle name="Заголовок 4 22 3" xfId="1868"/>
    <cellStyle name="Заголовок 4 23" xfId="592"/>
    <cellStyle name="Заголовок 4 23 2" xfId="1266"/>
    <cellStyle name="Заголовок 4 23 3" xfId="1892"/>
    <cellStyle name="Заголовок 4 24" xfId="618"/>
    <cellStyle name="Заголовок 4 24 2" xfId="1291"/>
    <cellStyle name="Заголовок 4 24 3" xfId="1916"/>
    <cellStyle name="Заголовок 4 25" xfId="644"/>
    <cellStyle name="Заголовок 4 25 2" xfId="1316"/>
    <cellStyle name="Заголовок 4 25 3" xfId="1940"/>
    <cellStyle name="Заголовок 4 26" xfId="670"/>
    <cellStyle name="Заголовок 4 26 2" xfId="1341"/>
    <cellStyle name="Заголовок 4 26 3" xfId="1964"/>
    <cellStyle name="Заголовок 4 27" xfId="696"/>
    <cellStyle name="Заголовок 4 27 2" xfId="1366"/>
    <cellStyle name="Заголовок 4 27 3" xfId="1988"/>
    <cellStyle name="Заголовок 4 28" xfId="722"/>
    <cellStyle name="Заголовок 4 28 2" xfId="1391"/>
    <cellStyle name="Заголовок 4 28 3" xfId="2012"/>
    <cellStyle name="Заголовок 4 3" xfId="75"/>
    <cellStyle name="Заголовок 4 3 2" xfId="773"/>
    <cellStyle name="Заголовок 4 3 3" xfId="1415"/>
    <cellStyle name="Заголовок 4 4" xfId="100"/>
    <cellStyle name="Заголовок 4 4 2" xfId="797"/>
    <cellStyle name="Заголовок 4 4 3" xfId="1438"/>
    <cellStyle name="Заголовок 4 5" xfId="125"/>
    <cellStyle name="Заголовок 4 5 2" xfId="821"/>
    <cellStyle name="Заголовок 4 5 3" xfId="1461"/>
    <cellStyle name="Заголовок 4 6" xfId="150"/>
    <cellStyle name="Заголовок 4 6 2" xfId="845"/>
    <cellStyle name="Заголовок 4 6 3" xfId="1484"/>
    <cellStyle name="Заголовок 4 7" xfId="176"/>
    <cellStyle name="Заголовок 4 7 2" xfId="870"/>
    <cellStyle name="Заголовок 4 7 3" xfId="1508"/>
    <cellStyle name="Заголовок 4 8" xfId="202"/>
    <cellStyle name="Заголовок 4 8 2" xfId="894"/>
    <cellStyle name="Заголовок 4 8 3" xfId="1532"/>
    <cellStyle name="Заголовок 4 9" xfId="228"/>
    <cellStyle name="Заголовок 4 9 2" xfId="918"/>
    <cellStyle name="Заголовок 4 9 3" xfId="1556"/>
    <cellStyle name="Итог 10" xfId="255"/>
    <cellStyle name="Итог 10 2" xfId="944"/>
    <cellStyle name="Итог 10 3" xfId="1581"/>
    <cellStyle name="Итог 11" xfId="281"/>
    <cellStyle name="Итог 11 2" xfId="969"/>
    <cellStyle name="Итог 11 3" xfId="1605"/>
    <cellStyle name="Итог 12" xfId="307"/>
    <cellStyle name="Итог 12 2" xfId="994"/>
    <cellStyle name="Итог 12 3" xfId="1629"/>
    <cellStyle name="Итог 13" xfId="333"/>
    <cellStyle name="Итог 13 2" xfId="1019"/>
    <cellStyle name="Итог 13 3" xfId="1653"/>
    <cellStyle name="Итог 14" xfId="359"/>
    <cellStyle name="Итог 14 2" xfId="1044"/>
    <cellStyle name="Итог 14 3" xfId="1677"/>
    <cellStyle name="Итог 15" xfId="385"/>
    <cellStyle name="Итог 15 2" xfId="1069"/>
    <cellStyle name="Итог 15 3" xfId="1701"/>
    <cellStyle name="Итог 16" xfId="411"/>
    <cellStyle name="Итог 16 2" xfId="1093"/>
    <cellStyle name="Итог 16 3" xfId="1725"/>
    <cellStyle name="Итог 17" xfId="437"/>
    <cellStyle name="Итог 17 2" xfId="1117"/>
    <cellStyle name="Итог 17 3" xfId="1749"/>
    <cellStyle name="Итог 18" xfId="463"/>
    <cellStyle name="Итог 18 2" xfId="1142"/>
    <cellStyle name="Итог 18 3" xfId="1773"/>
    <cellStyle name="Итог 19" xfId="489"/>
    <cellStyle name="Итог 19 2" xfId="1167"/>
    <cellStyle name="Итог 19 3" xfId="1797"/>
    <cellStyle name="Итог 2" xfId="33"/>
    <cellStyle name="Итог 2 2" xfId="749"/>
    <cellStyle name="Итог 2 3" xfId="754"/>
    <cellStyle name="Итог 20" xfId="515"/>
    <cellStyle name="Итог 20 2" xfId="1192"/>
    <cellStyle name="Итог 20 3" xfId="1821"/>
    <cellStyle name="Итог 21" xfId="541"/>
    <cellStyle name="Итог 21 2" xfId="1217"/>
    <cellStyle name="Итог 21 3" xfId="1845"/>
    <cellStyle name="Итог 22" xfId="567"/>
    <cellStyle name="Итог 22 2" xfId="1242"/>
    <cellStyle name="Итог 22 3" xfId="1869"/>
    <cellStyle name="Итог 23" xfId="593"/>
    <cellStyle name="Итог 23 2" xfId="1267"/>
    <cellStyle name="Итог 23 3" xfId="1893"/>
    <cellStyle name="Итог 24" xfId="619"/>
    <cellStyle name="Итог 24 2" xfId="1292"/>
    <cellStyle name="Итог 24 3" xfId="1917"/>
    <cellStyle name="Итог 25" xfId="645"/>
    <cellStyle name="Итог 25 2" xfId="1317"/>
    <cellStyle name="Итог 25 3" xfId="1941"/>
    <cellStyle name="Итог 26" xfId="671"/>
    <cellStyle name="Итог 26 2" xfId="1342"/>
    <cellStyle name="Итог 26 3" xfId="1965"/>
    <cellStyle name="Итог 27" xfId="697"/>
    <cellStyle name="Итог 27 2" xfId="1367"/>
    <cellStyle name="Итог 27 3" xfId="1989"/>
    <cellStyle name="Итог 28" xfId="723"/>
    <cellStyle name="Итог 28 2" xfId="1392"/>
    <cellStyle name="Итог 28 3" xfId="2013"/>
    <cellStyle name="Итог 3" xfId="76"/>
    <cellStyle name="Итог 3 2" xfId="774"/>
    <cellStyle name="Итог 3 3" xfId="1416"/>
    <cellStyle name="Итог 4" xfId="101"/>
    <cellStyle name="Итог 4 2" xfId="798"/>
    <cellStyle name="Итог 4 3" xfId="1439"/>
    <cellStyle name="Итог 5" xfId="126"/>
    <cellStyle name="Итог 5 2" xfId="822"/>
    <cellStyle name="Итог 5 3" xfId="1462"/>
    <cellStyle name="Итог 6" xfId="151"/>
    <cellStyle name="Итог 6 2" xfId="846"/>
    <cellStyle name="Итог 6 3" xfId="1485"/>
    <cellStyle name="Итог 7" xfId="177"/>
    <cellStyle name="Итог 7 2" xfId="871"/>
    <cellStyle name="Итог 7 3" xfId="1509"/>
    <cellStyle name="Итог 8" xfId="203"/>
    <cellStyle name="Итог 8 2" xfId="895"/>
    <cellStyle name="Итог 8 3" xfId="1533"/>
    <cellStyle name="Итог 9" xfId="229"/>
    <cellStyle name="Итог 9 2" xfId="919"/>
    <cellStyle name="Итог 9 3" xfId="1557"/>
    <cellStyle name="Контрольная ячейка 10" xfId="256"/>
    <cellStyle name="Контрольная ячейка 10 2" xfId="945"/>
    <cellStyle name="Контрольная ячейка 10 3" xfId="1582"/>
    <cellStyle name="Контрольная ячейка 11" xfId="282"/>
    <cellStyle name="Контрольная ячейка 11 2" xfId="970"/>
    <cellStyle name="Контрольная ячейка 11 3" xfId="1606"/>
    <cellStyle name="Контрольная ячейка 12" xfId="308"/>
    <cellStyle name="Контрольная ячейка 12 2" xfId="995"/>
    <cellStyle name="Контрольная ячейка 12 3" xfId="1630"/>
    <cellStyle name="Контрольная ячейка 13" xfId="334"/>
    <cellStyle name="Контрольная ячейка 13 2" xfId="1020"/>
    <cellStyle name="Контрольная ячейка 13 3" xfId="1654"/>
    <cellStyle name="Контрольная ячейка 14" xfId="360"/>
    <cellStyle name="Контрольная ячейка 14 2" xfId="1045"/>
    <cellStyle name="Контрольная ячейка 14 3" xfId="1678"/>
    <cellStyle name="Контрольная ячейка 15" xfId="386"/>
    <cellStyle name="Контрольная ячейка 15 2" xfId="1070"/>
    <cellStyle name="Контрольная ячейка 15 3" xfId="1702"/>
    <cellStyle name="Контрольная ячейка 16" xfId="412"/>
    <cellStyle name="Контрольная ячейка 16 2" xfId="1094"/>
    <cellStyle name="Контрольная ячейка 16 3" xfId="1726"/>
    <cellStyle name="Контрольная ячейка 17" xfId="438"/>
    <cellStyle name="Контрольная ячейка 17 2" xfId="1118"/>
    <cellStyle name="Контрольная ячейка 17 3" xfId="1750"/>
    <cellStyle name="Контрольная ячейка 18" xfId="464"/>
    <cellStyle name="Контрольная ячейка 18 2" xfId="1143"/>
    <cellStyle name="Контрольная ячейка 18 3" xfId="1774"/>
    <cellStyle name="Контрольная ячейка 19" xfId="490"/>
    <cellStyle name="Контрольная ячейка 19 2" xfId="1168"/>
    <cellStyle name="Контрольная ячейка 19 3" xfId="1798"/>
    <cellStyle name="Контрольная ячейка 2" xfId="34"/>
    <cellStyle name="Контрольная ячейка 2 2" xfId="750"/>
    <cellStyle name="Контрольная ячейка 2 3" xfId="1171"/>
    <cellStyle name="Контрольная ячейка 20" xfId="516"/>
    <cellStyle name="Контрольная ячейка 20 2" xfId="1193"/>
    <cellStyle name="Контрольная ячейка 20 3" xfId="1822"/>
    <cellStyle name="Контрольная ячейка 21" xfId="542"/>
    <cellStyle name="Контрольная ячейка 21 2" xfId="1218"/>
    <cellStyle name="Контрольная ячейка 21 3" xfId="1846"/>
    <cellStyle name="Контрольная ячейка 22" xfId="568"/>
    <cellStyle name="Контрольная ячейка 22 2" xfId="1243"/>
    <cellStyle name="Контрольная ячейка 22 3" xfId="1870"/>
    <cellStyle name="Контрольная ячейка 23" xfId="594"/>
    <cellStyle name="Контрольная ячейка 23 2" xfId="1268"/>
    <cellStyle name="Контрольная ячейка 23 3" xfId="1894"/>
    <cellStyle name="Контрольная ячейка 24" xfId="620"/>
    <cellStyle name="Контрольная ячейка 24 2" xfId="1293"/>
    <cellStyle name="Контрольная ячейка 24 3" xfId="1918"/>
    <cellStyle name="Контрольная ячейка 25" xfId="646"/>
    <cellStyle name="Контрольная ячейка 25 2" xfId="1318"/>
    <cellStyle name="Контрольная ячейка 25 3" xfId="1942"/>
    <cellStyle name="Контрольная ячейка 26" xfId="672"/>
    <cellStyle name="Контрольная ячейка 26 2" xfId="1343"/>
    <cellStyle name="Контрольная ячейка 26 3" xfId="1966"/>
    <cellStyle name="Контрольная ячейка 27" xfId="698"/>
    <cellStyle name="Контрольная ячейка 27 2" xfId="1368"/>
    <cellStyle name="Контрольная ячейка 27 3" xfId="1990"/>
    <cellStyle name="Контрольная ячейка 28" xfId="724"/>
    <cellStyle name="Контрольная ячейка 28 2" xfId="1393"/>
    <cellStyle name="Контрольная ячейка 28 3" xfId="2014"/>
    <cellStyle name="Контрольная ячейка 3" xfId="77"/>
    <cellStyle name="Контрольная ячейка 3 2" xfId="775"/>
    <cellStyle name="Контрольная ячейка 3 3" xfId="1417"/>
    <cellStyle name="Контрольная ячейка 4" xfId="102"/>
    <cellStyle name="Контрольная ячейка 4 2" xfId="799"/>
    <cellStyle name="Контрольная ячейка 4 3" xfId="1440"/>
    <cellStyle name="Контрольная ячейка 5" xfId="127"/>
    <cellStyle name="Контрольная ячейка 5 2" xfId="823"/>
    <cellStyle name="Контрольная ячейка 5 3" xfId="1463"/>
    <cellStyle name="Контрольная ячейка 6" xfId="152"/>
    <cellStyle name="Контрольная ячейка 6 2" xfId="847"/>
    <cellStyle name="Контрольная ячейка 6 3" xfId="1486"/>
    <cellStyle name="Контрольная ячейка 7" xfId="178"/>
    <cellStyle name="Контрольная ячейка 7 2" xfId="872"/>
    <cellStyle name="Контрольная ячейка 7 3" xfId="1510"/>
    <cellStyle name="Контрольная ячейка 8" xfId="204"/>
    <cellStyle name="Контрольная ячейка 8 2" xfId="896"/>
    <cellStyle name="Контрольная ячейка 8 3" xfId="1534"/>
    <cellStyle name="Контрольная ячейка 9" xfId="230"/>
    <cellStyle name="Контрольная ячейка 9 2" xfId="920"/>
    <cellStyle name="Контрольная ячейка 9 3" xfId="1558"/>
    <cellStyle name="Название 10" xfId="257"/>
    <cellStyle name="Название 10 2" xfId="946"/>
    <cellStyle name="Название 10 3" xfId="1583"/>
    <cellStyle name="Название 11" xfId="283"/>
    <cellStyle name="Название 11 2" xfId="971"/>
    <cellStyle name="Название 11 3" xfId="1607"/>
    <cellStyle name="Название 12" xfId="309"/>
    <cellStyle name="Название 12 2" xfId="996"/>
    <cellStyle name="Название 12 3" xfId="1631"/>
    <cellStyle name="Название 13" xfId="335"/>
    <cellStyle name="Название 13 2" xfId="1021"/>
    <cellStyle name="Название 13 3" xfId="1655"/>
    <cellStyle name="Название 14" xfId="361"/>
    <cellStyle name="Название 14 2" xfId="1046"/>
    <cellStyle name="Название 14 3" xfId="1679"/>
    <cellStyle name="Название 15" xfId="387"/>
    <cellStyle name="Название 15 2" xfId="1071"/>
    <cellStyle name="Название 15 3" xfId="1703"/>
    <cellStyle name="Название 16" xfId="413"/>
    <cellStyle name="Название 16 2" xfId="1095"/>
    <cellStyle name="Название 16 3" xfId="1727"/>
    <cellStyle name="Название 17" xfId="439"/>
    <cellStyle name="Название 17 2" xfId="1119"/>
    <cellStyle name="Название 17 3" xfId="1751"/>
    <cellStyle name="Название 18" xfId="465"/>
    <cellStyle name="Название 18 2" xfId="1144"/>
    <cellStyle name="Название 18 3" xfId="1775"/>
    <cellStyle name="Название 19" xfId="491"/>
    <cellStyle name="Название 19 2" xfId="1169"/>
    <cellStyle name="Название 19 3" xfId="1799"/>
    <cellStyle name="Название 2" xfId="35"/>
    <cellStyle name="Название 2 2" xfId="751"/>
    <cellStyle name="Название 2 3" xfId="1146"/>
    <cellStyle name="Название 20" xfId="517"/>
    <cellStyle name="Название 20 2" xfId="1194"/>
    <cellStyle name="Название 20 3" xfId="1823"/>
    <cellStyle name="Название 21" xfId="543"/>
    <cellStyle name="Название 21 2" xfId="1219"/>
    <cellStyle name="Название 21 3" xfId="1847"/>
    <cellStyle name="Название 22" xfId="569"/>
    <cellStyle name="Название 22 2" xfId="1244"/>
    <cellStyle name="Название 22 3" xfId="1871"/>
    <cellStyle name="Название 23" xfId="595"/>
    <cellStyle name="Название 23 2" xfId="1269"/>
    <cellStyle name="Название 23 3" xfId="1895"/>
    <cellStyle name="Название 24" xfId="621"/>
    <cellStyle name="Название 24 2" xfId="1294"/>
    <cellStyle name="Название 24 3" xfId="1919"/>
    <cellStyle name="Название 25" xfId="647"/>
    <cellStyle name="Название 25 2" xfId="1319"/>
    <cellStyle name="Название 25 3" xfId="1943"/>
    <cellStyle name="Название 26" xfId="673"/>
    <cellStyle name="Название 26 2" xfId="1344"/>
    <cellStyle name="Название 26 3" xfId="1967"/>
    <cellStyle name="Название 27" xfId="699"/>
    <cellStyle name="Название 27 2" xfId="1369"/>
    <cellStyle name="Название 27 3" xfId="1991"/>
    <cellStyle name="Название 28" xfId="725"/>
    <cellStyle name="Название 28 2" xfId="1394"/>
    <cellStyle name="Название 28 3" xfId="2015"/>
    <cellStyle name="Название 3" xfId="78"/>
    <cellStyle name="Название 3 2" xfId="776"/>
    <cellStyle name="Название 3 3" xfId="1418"/>
    <cellStyle name="Название 4" xfId="103"/>
    <cellStyle name="Название 4 2" xfId="800"/>
    <cellStyle name="Название 4 3" xfId="1441"/>
    <cellStyle name="Название 5" xfId="128"/>
    <cellStyle name="Название 5 2" xfId="824"/>
    <cellStyle name="Название 5 3" xfId="1464"/>
    <cellStyle name="Название 6" xfId="153"/>
    <cellStyle name="Название 6 2" xfId="848"/>
    <cellStyle name="Название 6 3" xfId="1487"/>
    <cellStyle name="Название 7" xfId="179"/>
    <cellStyle name="Название 7 2" xfId="873"/>
    <cellStyle name="Название 7 3" xfId="1511"/>
    <cellStyle name="Название 8" xfId="205"/>
    <cellStyle name="Название 8 2" xfId="897"/>
    <cellStyle name="Название 8 3" xfId="1535"/>
    <cellStyle name="Название 9" xfId="231"/>
    <cellStyle name="Название 9 2" xfId="921"/>
    <cellStyle name="Название 9 3" xfId="1559"/>
    <cellStyle name="Нейтральный 10" xfId="258"/>
    <cellStyle name="Нейтральный 10 2" xfId="947"/>
    <cellStyle name="Нейтральный 10 3" xfId="1584"/>
    <cellStyle name="Нейтральный 11" xfId="284"/>
    <cellStyle name="Нейтральный 11 2" xfId="972"/>
    <cellStyle name="Нейтральный 11 3" xfId="1608"/>
    <cellStyle name="Нейтральный 12" xfId="310"/>
    <cellStyle name="Нейтральный 12 2" xfId="997"/>
    <cellStyle name="Нейтральный 12 3" xfId="1632"/>
    <cellStyle name="Нейтральный 13" xfId="336"/>
    <cellStyle name="Нейтральный 13 2" xfId="1022"/>
    <cellStyle name="Нейтральный 13 3" xfId="1656"/>
    <cellStyle name="Нейтральный 14" xfId="362"/>
    <cellStyle name="Нейтральный 14 2" xfId="1047"/>
    <cellStyle name="Нейтральный 14 3" xfId="1680"/>
    <cellStyle name="Нейтральный 15" xfId="388"/>
    <cellStyle name="Нейтральный 15 2" xfId="1072"/>
    <cellStyle name="Нейтральный 15 3" xfId="1704"/>
    <cellStyle name="Нейтральный 16" xfId="414"/>
    <cellStyle name="Нейтральный 16 2" xfId="1096"/>
    <cellStyle name="Нейтральный 16 3" xfId="1728"/>
    <cellStyle name="Нейтральный 17" xfId="440"/>
    <cellStyle name="Нейтральный 17 2" xfId="1120"/>
    <cellStyle name="Нейтральный 17 3" xfId="1752"/>
    <cellStyle name="Нейтральный 18" xfId="466"/>
    <cellStyle name="Нейтральный 18 2" xfId="1145"/>
    <cellStyle name="Нейтральный 18 3" xfId="1776"/>
    <cellStyle name="Нейтральный 19" xfId="492"/>
    <cellStyle name="Нейтральный 19 2" xfId="1170"/>
    <cellStyle name="Нейтральный 19 3" xfId="1800"/>
    <cellStyle name="Нейтральный 2" xfId="36"/>
    <cellStyle name="Нейтральный 2 2" xfId="752"/>
    <cellStyle name="Нейтральный 2 3" xfId="1121"/>
    <cellStyle name="Нейтральный 20" xfId="518"/>
    <cellStyle name="Нейтральный 20 2" xfId="1195"/>
    <cellStyle name="Нейтральный 20 3" xfId="1824"/>
    <cellStyle name="Нейтральный 21" xfId="544"/>
    <cellStyle name="Нейтральный 21 2" xfId="1220"/>
    <cellStyle name="Нейтральный 21 3" xfId="1848"/>
    <cellStyle name="Нейтральный 22" xfId="570"/>
    <cellStyle name="Нейтральный 22 2" xfId="1245"/>
    <cellStyle name="Нейтральный 22 3" xfId="1872"/>
    <cellStyle name="Нейтральный 23" xfId="596"/>
    <cellStyle name="Нейтральный 23 2" xfId="1270"/>
    <cellStyle name="Нейтральный 23 3" xfId="1896"/>
    <cellStyle name="Нейтральный 24" xfId="622"/>
    <cellStyle name="Нейтральный 24 2" xfId="1295"/>
    <cellStyle name="Нейтральный 24 3" xfId="1920"/>
    <cellStyle name="Нейтральный 25" xfId="648"/>
    <cellStyle name="Нейтральный 25 2" xfId="1320"/>
    <cellStyle name="Нейтральный 25 3" xfId="1944"/>
    <cellStyle name="Нейтральный 26" xfId="674"/>
    <cellStyle name="Нейтральный 26 2" xfId="1345"/>
    <cellStyle name="Нейтральный 26 3" xfId="1968"/>
    <cellStyle name="Нейтральный 27" xfId="700"/>
    <cellStyle name="Нейтральный 27 2" xfId="1370"/>
    <cellStyle name="Нейтральный 27 3" xfId="1992"/>
    <cellStyle name="Нейтральный 28" xfId="726"/>
    <cellStyle name="Нейтральный 28 2" xfId="1395"/>
    <cellStyle name="Нейтральный 28 3" xfId="2016"/>
    <cellStyle name="Нейтральный 3" xfId="79"/>
    <cellStyle name="Нейтральный 3 2" xfId="777"/>
    <cellStyle name="Нейтральный 3 3" xfId="1419"/>
    <cellStyle name="Нейтральный 4" xfId="104"/>
    <cellStyle name="Нейтральный 4 2" xfId="801"/>
    <cellStyle name="Нейтральный 4 3" xfId="1442"/>
    <cellStyle name="Нейтральный 5" xfId="129"/>
    <cellStyle name="Нейтральный 5 2" xfId="825"/>
    <cellStyle name="Нейтральный 5 3" xfId="1465"/>
    <cellStyle name="Нейтральный 6" xfId="154"/>
    <cellStyle name="Нейтральный 6 2" xfId="849"/>
    <cellStyle name="Нейтральный 6 3" xfId="1488"/>
    <cellStyle name="Нейтральный 7" xfId="180"/>
    <cellStyle name="Нейтральный 7 2" xfId="874"/>
    <cellStyle name="Нейтральный 7 3" xfId="1512"/>
    <cellStyle name="Нейтральный 8" xfId="206"/>
    <cellStyle name="Нейтральный 8 2" xfId="898"/>
    <cellStyle name="Нейтральный 8 3" xfId="1536"/>
    <cellStyle name="Нейтральный 9" xfId="232"/>
    <cellStyle name="Нейтральный 9 2" xfId="922"/>
    <cellStyle name="Нейтральный 9 3" xfId="1560"/>
    <cellStyle name="Обычный" xfId="0" builtinId="0"/>
    <cellStyle name="Обычный 10" xfId="235"/>
    <cellStyle name="Обычный 10 2" xfId="924"/>
    <cellStyle name="Обычный 10 3" xfId="1561"/>
    <cellStyle name="Обычный 11" xfId="261"/>
    <cellStyle name="Обычный 11 2" xfId="949"/>
    <cellStyle name="Обычный 11 3" xfId="1585"/>
    <cellStyle name="Обычный 12" xfId="287"/>
    <cellStyle name="Обычный 12 2" xfId="974"/>
    <cellStyle name="Обычный 12 3" xfId="1609"/>
    <cellStyle name="Обычный 13" xfId="313"/>
    <cellStyle name="Обычный 13 2" xfId="999"/>
    <cellStyle name="Обычный 13 3" xfId="1633"/>
    <cellStyle name="Обычный 14" xfId="339"/>
    <cellStyle name="Обычный 14 2" xfId="1024"/>
    <cellStyle name="Обычный 14 3" xfId="1657"/>
    <cellStyle name="Обычный 15" xfId="371"/>
    <cellStyle name="Обычный 15 2" xfId="1055"/>
    <cellStyle name="Обычный 15 3" xfId="1687"/>
    <cellStyle name="Обычный 16" xfId="397"/>
    <cellStyle name="Обычный 16 2" xfId="1079"/>
    <cellStyle name="Обычный 16 3" xfId="1711"/>
    <cellStyle name="Обычный 17" xfId="417"/>
    <cellStyle name="Обычный 17 2" xfId="1097"/>
    <cellStyle name="Обычный 17 3" xfId="1729"/>
    <cellStyle name="Обычный 18" xfId="443"/>
    <cellStyle name="Обычный 18 2" xfId="1122"/>
    <cellStyle name="Обычный 18 3" xfId="1753"/>
    <cellStyle name="Обычный 19" xfId="469"/>
    <cellStyle name="Обычный 19 2" xfId="1147"/>
    <cellStyle name="Обычный 19 3" xfId="1777"/>
    <cellStyle name="Обычный 2" xfId="1"/>
    <cellStyle name="Обычный 2 10" xfId="259"/>
    <cellStyle name="Обычный 2 11" xfId="285"/>
    <cellStyle name="Обычный 2 12" xfId="311"/>
    <cellStyle name="Обычный 2 13" xfId="337"/>
    <cellStyle name="Обычный 2 14" xfId="363"/>
    <cellStyle name="Обычный 2 15" xfId="389"/>
    <cellStyle name="Обычный 2 16" xfId="415"/>
    <cellStyle name="Обычный 2 17" xfId="441"/>
    <cellStyle name="Обычный 2 18" xfId="467"/>
    <cellStyle name="Обычный 2 19" xfId="493"/>
    <cellStyle name="Обычный 2 2" xfId="37"/>
    <cellStyle name="Обычный 2 2 10" xfId="260"/>
    <cellStyle name="Обычный 2 2 11" xfId="286"/>
    <cellStyle name="Обычный 2 2 12" xfId="312"/>
    <cellStyle name="Обычный 2 2 13" xfId="338"/>
    <cellStyle name="Обычный 2 2 14" xfId="364"/>
    <cellStyle name="Обычный 2 2 15" xfId="390"/>
    <cellStyle name="Обычный 2 2 16" xfId="416"/>
    <cellStyle name="Обычный 2 2 17" xfId="442"/>
    <cellStyle name="Обычный 2 2 18" xfId="468"/>
    <cellStyle name="Обычный 2 2 19" xfId="494"/>
    <cellStyle name="Обычный 2 2 2" xfId="38"/>
    <cellStyle name="Обычный 2 2 20" xfId="520"/>
    <cellStyle name="Обычный 2 2 21" xfId="546"/>
    <cellStyle name="Обычный 2 2 22" xfId="572"/>
    <cellStyle name="Обычный 2 2 23" xfId="598"/>
    <cellStyle name="Обычный 2 2 24" xfId="624"/>
    <cellStyle name="Обычный 2 2 25" xfId="650"/>
    <cellStyle name="Обычный 2 2 26" xfId="676"/>
    <cellStyle name="Обычный 2 2 27" xfId="702"/>
    <cellStyle name="Обычный 2 2 28" xfId="728"/>
    <cellStyle name="Обычный 2 2 3" xfId="81"/>
    <cellStyle name="Обычный 2 2 4" xfId="106"/>
    <cellStyle name="Обычный 2 2 5" xfId="131"/>
    <cellStyle name="Обычный 2 2 6" xfId="156"/>
    <cellStyle name="Обычный 2 2 7" xfId="182"/>
    <cellStyle name="Обычный 2 2 8" xfId="208"/>
    <cellStyle name="Обычный 2 2 9" xfId="234"/>
    <cellStyle name="Обычный 2 20" xfId="519"/>
    <cellStyle name="Обычный 2 21" xfId="545"/>
    <cellStyle name="Обычный 2 22" xfId="571"/>
    <cellStyle name="Обычный 2 23" xfId="597"/>
    <cellStyle name="Обычный 2 24" xfId="623"/>
    <cellStyle name="Обычный 2 25" xfId="649"/>
    <cellStyle name="Обычный 2 26" xfId="675"/>
    <cellStyle name="Обычный 2 27" xfId="701"/>
    <cellStyle name="Обычный 2 28" xfId="727"/>
    <cellStyle name="Обычный 2 29" xfId="735"/>
    <cellStyle name="Обычный 2 3" xfId="80"/>
    <cellStyle name="Обычный 2 30" xfId="923"/>
    <cellStyle name="Обычный 2 4" xfId="105"/>
    <cellStyle name="Обычный 2 5" xfId="130"/>
    <cellStyle name="Обычный 2 6" xfId="155"/>
    <cellStyle name="Обычный 2 7" xfId="181"/>
    <cellStyle name="Обычный 2 8" xfId="207"/>
    <cellStyle name="Обычный 2 9" xfId="233"/>
    <cellStyle name="Обычный 20" xfId="495"/>
    <cellStyle name="Обычный 20 2" xfId="1172"/>
    <cellStyle name="Обычный 20 3" xfId="1801"/>
    <cellStyle name="Обычный 21" xfId="521"/>
    <cellStyle name="Обычный 21 2" xfId="1197"/>
    <cellStyle name="Обычный 21 3" xfId="1825"/>
    <cellStyle name="Обычный 22" xfId="547"/>
    <cellStyle name="Обычный 22 2" xfId="1222"/>
    <cellStyle name="Обычный 22 3" xfId="1849"/>
    <cellStyle name="Обычный 23" xfId="579"/>
    <cellStyle name="Обычный 23 2" xfId="1253"/>
    <cellStyle name="Обычный 23 3" xfId="1879"/>
    <cellStyle name="Обычный 24" xfId="599"/>
    <cellStyle name="Обычный 24 2" xfId="1272"/>
    <cellStyle name="Обычный 24 3" xfId="1897"/>
    <cellStyle name="Обычный 25" xfId="625"/>
    <cellStyle name="Обычный 25 2" xfId="1297"/>
    <cellStyle name="Обычный 25 3" xfId="1921"/>
    <cellStyle name="Обычный 26" xfId="651"/>
    <cellStyle name="Обычный 26 2" xfId="1322"/>
    <cellStyle name="Обычный 26 3" xfId="1945"/>
    <cellStyle name="Обычный 27" xfId="677"/>
    <cellStyle name="Обычный 27 2" xfId="1347"/>
    <cellStyle name="Обычный 27 3" xfId="1969"/>
    <cellStyle name="Обычный 28" xfId="703"/>
    <cellStyle name="Обычный 28 2" xfId="1372"/>
    <cellStyle name="Обычный 28 3" xfId="1993"/>
    <cellStyle name="Обычный 3" xfId="2023"/>
    <cellStyle name="Обычный 4" xfId="2025"/>
    <cellStyle name="Обычный 7" xfId="157"/>
    <cellStyle name="Обычный 7 2" xfId="851"/>
    <cellStyle name="Обычный 7 3" xfId="1489"/>
    <cellStyle name="Обычный 8" xfId="183"/>
    <cellStyle name="Обычный 8 2" xfId="875"/>
    <cellStyle name="Обычный 8 3" xfId="1513"/>
    <cellStyle name="Обычный 9" xfId="209"/>
    <cellStyle name="Обычный 9 2" xfId="899"/>
    <cellStyle name="Обычный 9 3" xfId="1537"/>
    <cellStyle name="Плохой 10" xfId="262"/>
    <cellStyle name="Плохой 10 2" xfId="950"/>
    <cellStyle name="Плохой 10 3" xfId="1586"/>
    <cellStyle name="Плохой 11" xfId="288"/>
    <cellStyle name="Плохой 11 2" xfId="975"/>
    <cellStyle name="Плохой 11 3" xfId="1610"/>
    <cellStyle name="Плохой 12" xfId="314"/>
    <cellStyle name="Плохой 12 2" xfId="1000"/>
    <cellStyle name="Плохой 12 3" xfId="1634"/>
    <cellStyle name="Плохой 13" xfId="340"/>
    <cellStyle name="Плохой 13 2" xfId="1025"/>
    <cellStyle name="Плохой 13 3" xfId="1658"/>
    <cellStyle name="Плохой 14" xfId="365"/>
    <cellStyle name="Плохой 14 2" xfId="1049"/>
    <cellStyle name="Плохой 14 3" xfId="1681"/>
    <cellStyle name="Плохой 15" xfId="391"/>
    <cellStyle name="Плохой 15 2" xfId="1073"/>
    <cellStyle name="Плохой 15 3" xfId="1705"/>
    <cellStyle name="Плохой 16" xfId="418"/>
    <cellStyle name="Плохой 16 2" xfId="1098"/>
    <cellStyle name="Плохой 16 3" xfId="1730"/>
    <cellStyle name="Плохой 17" xfId="444"/>
    <cellStyle name="Плохой 17 2" xfId="1123"/>
    <cellStyle name="Плохой 17 3" xfId="1754"/>
    <cellStyle name="Плохой 18" xfId="470"/>
    <cellStyle name="Плохой 18 2" xfId="1148"/>
    <cellStyle name="Плохой 18 3" xfId="1778"/>
    <cellStyle name="Плохой 19" xfId="496"/>
    <cellStyle name="Плохой 19 2" xfId="1173"/>
    <cellStyle name="Плохой 19 3" xfId="1802"/>
    <cellStyle name="Плохой 2" xfId="39"/>
    <cellStyle name="Плохой 2 2" xfId="755"/>
    <cellStyle name="Плохой 2 3" xfId="1048"/>
    <cellStyle name="Плохой 20" xfId="522"/>
    <cellStyle name="Плохой 20 2" xfId="1198"/>
    <cellStyle name="Плохой 20 3" xfId="1826"/>
    <cellStyle name="Плохой 21" xfId="548"/>
    <cellStyle name="Плохой 21 2" xfId="1223"/>
    <cellStyle name="Плохой 21 3" xfId="1850"/>
    <cellStyle name="Плохой 22" xfId="573"/>
    <cellStyle name="Плохой 22 2" xfId="1247"/>
    <cellStyle name="Плохой 22 3" xfId="1873"/>
    <cellStyle name="Плохой 23" xfId="600"/>
    <cellStyle name="Плохой 23 2" xfId="1273"/>
    <cellStyle name="Плохой 23 3" xfId="1898"/>
    <cellStyle name="Плохой 24" xfId="626"/>
    <cellStyle name="Плохой 24 2" xfId="1298"/>
    <cellStyle name="Плохой 24 3" xfId="1922"/>
    <cellStyle name="Плохой 25" xfId="652"/>
    <cellStyle name="Плохой 25 2" xfId="1323"/>
    <cellStyle name="Плохой 25 3" xfId="1946"/>
    <cellStyle name="Плохой 26" xfId="678"/>
    <cellStyle name="Плохой 26 2" xfId="1348"/>
    <cellStyle name="Плохой 26 3" xfId="1970"/>
    <cellStyle name="Плохой 27" xfId="704"/>
    <cellStyle name="Плохой 27 2" xfId="1373"/>
    <cellStyle name="Плохой 27 3" xfId="1994"/>
    <cellStyle name="Плохой 28" xfId="729"/>
    <cellStyle name="Плохой 28 2" xfId="1397"/>
    <cellStyle name="Плохой 28 3" xfId="2017"/>
    <cellStyle name="Плохой 3" xfId="82"/>
    <cellStyle name="Плохой 3 2" xfId="779"/>
    <cellStyle name="Плохой 3 3" xfId="1420"/>
    <cellStyle name="Плохой 4" xfId="107"/>
    <cellStyle name="Плохой 4 2" xfId="803"/>
    <cellStyle name="Плохой 4 3" xfId="1443"/>
    <cellStyle name="Плохой 5" xfId="132"/>
    <cellStyle name="Плохой 5 2" xfId="827"/>
    <cellStyle name="Плохой 5 3" xfId="1466"/>
    <cellStyle name="Плохой 6" xfId="158"/>
    <cellStyle name="Плохой 6 2" xfId="852"/>
    <cellStyle name="Плохой 6 3" xfId="1490"/>
    <cellStyle name="Плохой 7" xfId="184"/>
    <cellStyle name="Плохой 7 2" xfId="876"/>
    <cellStyle name="Плохой 7 3" xfId="1514"/>
    <cellStyle name="Плохой 8" xfId="210"/>
    <cellStyle name="Плохой 8 2" xfId="900"/>
    <cellStyle name="Плохой 8 3" xfId="1538"/>
    <cellStyle name="Плохой 9" xfId="236"/>
    <cellStyle name="Плохой 9 2" xfId="925"/>
    <cellStyle name="Плохой 9 3" xfId="1562"/>
    <cellStyle name="Пояснение 10" xfId="263"/>
    <cellStyle name="Пояснение 10 2" xfId="951"/>
    <cellStyle name="Пояснение 10 3" xfId="1587"/>
    <cellStyle name="Пояснение 11" xfId="289"/>
    <cellStyle name="Пояснение 11 2" xfId="976"/>
    <cellStyle name="Пояснение 11 3" xfId="1611"/>
    <cellStyle name="Пояснение 12" xfId="315"/>
    <cellStyle name="Пояснение 12 2" xfId="1001"/>
    <cellStyle name="Пояснение 12 3" xfId="1635"/>
    <cellStyle name="Пояснение 13" xfId="341"/>
    <cellStyle name="Пояснение 13 2" xfId="1026"/>
    <cellStyle name="Пояснение 13 3" xfId="1659"/>
    <cellStyle name="Пояснение 14" xfId="366"/>
    <cellStyle name="Пояснение 14 2" xfId="1050"/>
    <cellStyle name="Пояснение 14 3" xfId="1682"/>
    <cellStyle name="Пояснение 15" xfId="392"/>
    <cellStyle name="Пояснение 15 2" xfId="1074"/>
    <cellStyle name="Пояснение 15 3" xfId="1706"/>
    <cellStyle name="Пояснение 16" xfId="419"/>
    <cellStyle name="Пояснение 16 2" xfId="1099"/>
    <cellStyle name="Пояснение 16 3" xfId="1731"/>
    <cellStyle name="Пояснение 17" xfId="445"/>
    <cellStyle name="Пояснение 17 2" xfId="1124"/>
    <cellStyle name="Пояснение 17 3" xfId="1755"/>
    <cellStyle name="Пояснение 18" xfId="471"/>
    <cellStyle name="Пояснение 18 2" xfId="1149"/>
    <cellStyle name="Пояснение 18 3" xfId="1779"/>
    <cellStyle name="Пояснение 19" xfId="497"/>
    <cellStyle name="Пояснение 19 2" xfId="1174"/>
    <cellStyle name="Пояснение 19 3" xfId="1803"/>
    <cellStyle name="Пояснение 2" xfId="40"/>
    <cellStyle name="Пояснение 2 2" xfId="756"/>
    <cellStyle name="Пояснение 2 3" xfId="1023"/>
    <cellStyle name="Пояснение 20" xfId="523"/>
    <cellStyle name="Пояснение 20 2" xfId="1199"/>
    <cellStyle name="Пояснение 20 3" xfId="1827"/>
    <cellStyle name="Пояснение 21" xfId="549"/>
    <cellStyle name="Пояснение 21 2" xfId="1224"/>
    <cellStyle name="Пояснение 21 3" xfId="1851"/>
    <cellStyle name="Пояснение 22" xfId="574"/>
    <cellStyle name="Пояснение 22 2" xfId="1248"/>
    <cellStyle name="Пояснение 22 3" xfId="1874"/>
    <cellStyle name="Пояснение 23" xfId="601"/>
    <cellStyle name="Пояснение 23 2" xfId="1274"/>
    <cellStyle name="Пояснение 23 3" xfId="1899"/>
    <cellStyle name="Пояснение 24" xfId="627"/>
    <cellStyle name="Пояснение 24 2" xfId="1299"/>
    <cellStyle name="Пояснение 24 3" xfId="1923"/>
    <cellStyle name="Пояснение 25" xfId="653"/>
    <cellStyle name="Пояснение 25 2" xfId="1324"/>
    <cellStyle name="Пояснение 25 3" xfId="1947"/>
    <cellStyle name="Пояснение 26" xfId="679"/>
    <cellStyle name="Пояснение 26 2" xfId="1349"/>
    <cellStyle name="Пояснение 26 3" xfId="1971"/>
    <cellStyle name="Пояснение 27" xfId="705"/>
    <cellStyle name="Пояснение 27 2" xfId="1374"/>
    <cellStyle name="Пояснение 27 3" xfId="1995"/>
    <cellStyle name="Пояснение 28" xfId="730"/>
    <cellStyle name="Пояснение 28 2" xfId="1398"/>
    <cellStyle name="Пояснение 28 3" xfId="2018"/>
    <cellStyle name="Пояснение 3" xfId="83"/>
    <cellStyle name="Пояснение 3 2" xfId="780"/>
    <cellStyle name="Пояснение 3 3" xfId="1421"/>
    <cellStyle name="Пояснение 4" xfId="108"/>
    <cellStyle name="Пояснение 4 2" xfId="804"/>
    <cellStyle name="Пояснение 4 3" xfId="1444"/>
    <cellStyle name="Пояснение 5" xfId="133"/>
    <cellStyle name="Пояснение 5 2" xfId="828"/>
    <cellStyle name="Пояснение 5 3" xfId="1467"/>
    <cellStyle name="Пояснение 6" xfId="159"/>
    <cellStyle name="Пояснение 6 2" xfId="853"/>
    <cellStyle name="Пояснение 6 3" xfId="1491"/>
    <cellStyle name="Пояснение 7" xfId="185"/>
    <cellStyle name="Пояснение 7 2" xfId="877"/>
    <cellStyle name="Пояснение 7 3" xfId="1515"/>
    <cellStyle name="Пояснение 8" xfId="211"/>
    <cellStyle name="Пояснение 8 2" xfId="901"/>
    <cellStyle name="Пояснение 8 3" xfId="1539"/>
    <cellStyle name="Пояснение 9" xfId="237"/>
    <cellStyle name="Пояснение 9 2" xfId="926"/>
    <cellStyle name="Пояснение 9 3" xfId="1563"/>
    <cellStyle name="Примечание 10" xfId="264"/>
    <cellStyle name="Примечание 10 2" xfId="952"/>
    <cellStyle name="Примечание 10 3" xfId="1588"/>
    <cellStyle name="Примечание 11" xfId="290"/>
    <cellStyle name="Примечание 11 2" xfId="977"/>
    <cellStyle name="Примечание 11 3" xfId="1612"/>
    <cellStyle name="Примечание 12" xfId="316"/>
    <cellStyle name="Примечание 12 2" xfId="1002"/>
    <cellStyle name="Примечание 12 3" xfId="1636"/>
    <cellStyle name="Примечание 13" xfId="342"/>
    <cellStyle name="Примечание 13 2" xfId="1027"/>
    <cellStyle name="Примечание 13 3" xfId="1660"/>
    <cellStyle name="Примечание 14" xfId="367"/>
    <cellStyle name="Примечание 14 2" xfId="1051"/>
    <cellStyle name="Примечание 14 3" xfId="1683"/>
    <cellStyle name="Примечание 15" xfId="393"/>
    <cellStyle name="Примечание 15 2" xfId="1075"/>
    <cellStyle name="Примечание 15 3" xfId="1707"/>
    <cellStyle name="Примечание 16" xfId="420"/>
    <cellStyle name="Примечание 16 2" xfId="1100"/>
    <cellStyle name="Примечание 16 3" xfId="1732"/>
    <cellStyle name="Примечание 17" xfId="446"/>
    <cellStyle name="Примечание 17 2" xfId="1125"/>
    <cellStyle name="Примечание 17 3" xfId="1756"/>
    <cellStyle name="Примечание 18" xfId="472"/>
    <cellStyle name="Примечание 18 2" xfId="1150"/>
    <cellStyle name="Примечание 18 3" xfId="1780"/>
    <cellStyle name="Примечание 19" xfId="498"/>
    <cellStyle name="Примечание 19 2" xfId="1175"/>
    <cellStyle name="Примечание 19 3" xfId="1804"/>
    <cellStyle name="Примечание 2" xfId="41"/>
    <cellStyle name="Примечание 2 2" xfId="757"/>
    <cellStyle name="Примечание 2 3" xfId="998"/>
    <cellStyle name="Примечание 20" xfId="524"/>
    <cellStyle name="Примечание 20 2" xfId="1200"/>
    <cellStyle name="Примечание 20 3" xfId="1828"/>
    <cellStyle name="Примечание 21" xfId="550"/>
    <cellStyle name="Примечание 21 2" xfId="1225"/>
    <cellStyle name="Примечание 21 3" xfId="1852"/>
    <cellStyle name="Примечание 22" xfId="575"/>
    <cellStyle name="Примечание 22 2" xfId="1249"/>
    <cellStyle name="Примечание 22 3" xfId="1875"/>
    <cellStyle name="Примечание 23" xfId="602"/>
    <cellStyle name="Примечание 23 2" xfId="1275"/>
    <cellStyle name="Примечание 23 3" xfId="1900"/>
    <cellStyle name="Примечание 24" xfId="628"/>
    <cellStyle name="Примечание 24 2" xfId="1300"/>
    <cellStyle name="Примечание 24 3" xfId="1924"/>
    <cellStyle name="Примечание 25" xfId="654"/>
    <cellStyle name="Примечание 25 2" xfId="1325"/>
    <cellStyle name="Примечание 25 3" xfId="1948"/>
    <cellStyle name="Примечание 26" xfId="680"/>
    <cellStyle name="Примечание 26 2" xfId="1350"/>
    <cellStyle name="Примечание 26 3" xfId="1972"/>
    <cellStyle name="Примечание 27" xfId="706"/>
    <cellStyle name="Примечание 27 2" xfId="1375"/>
    <cellStyle name="Примечание 27 3" xfId="1996"/>
    <cellStyle name="Примечание 28" xfId="731"/>
    <cellStyle name="Примечание 28 2" xfId="1399"/>
    <cellStyle name="Примечание 28 3" xfId="2019"/>
    <cellStyle name="Примечание 3" xfId="84"/>
    <cellStyle name="Примечание 3 2" xfId="781"/>
    <cellStyle name="Примечание 3 3" xfId="1422"/>
    <cellStyle name="Примечание 4" xfId="109"/>
    <cellStyle name="Примечание 4 2" xfId="805"/>
    <cellStyle name="Примечание 4 3" xfId="1445"/>
    <cellStyle name="Примечание 5" xfId="134"/>
    <cellStyle name="Примечание 5 2" xfId="829"/>
    <cellStyle name="Примечание 5 3" xfId="1468"/>
    <cellStyle name="Примечание 6" xfId="160"/>
    <cellStyle name="Примечание 6 2" xfId="854"/>
    <cellStyle name="Примечание 6 3" xfId="1492"/>
    <cellStyle name="Примечание 7" xfId="186"/>
    <cellStyle name="Примечание 7 2" xfId="878"/>
    <cellStyle name="Примечание 7 3" xfId="1516"/>
    <cellStyle name="Примечание 8" xfId="212"/>
    <cellStyle name="Примечание 8 2" xfId="902"/>
    <cellStyle name="Примечание 8 3" xfId="1540"/>
    <cellStyle name="Примечание 9" xfId="238"/>
    <cellStyle name="Примечание 9 2" xfId="927"/>
    <cellStyle name="Примечание 9 3" xfId="1564"/>
    <cellStyle name="Связанная ячейка 10" xfId="265"/>
    <cellStyle name="Связанная ячейка 10 2" xfId="953"/>
    <cellStyle name="Связанная ячейка 10 3" xfId="1589"/>
    <cellStyle name="Связанная ячейка 11" xfId="291"/>
    <cellStyle name="Связанная ячейка 11 2" xfId="978"/>
    <cellStyle name="Связанная ячейка 11 3" xfId="1613"/>
    <cellStyle name="Связанная ячейка 12" xfId="317"/>
    <cellStyle name="Связанная ячейка 12 2" xfId="1003"/>
    <cellStyle name="Связанная ячейка 12 3" xfId="1637"/>
    <cellStyle name="Связанная ячейка 13" xfId="343"/>
    <cellStyle name="Связанная ячейка 13 2" xfId="1028"/>
    <cellStyle name="Связанная ячейка 13 3" xfId="1661"/>
    <cellStyle name="Связанная ячейка 14" xfId="368"/>
    <cellStyle name="Связанная ячейка 14 2" xfId="1052"/>
    <cellStyle name="Связанная ячейка 14 3" xfId="1684"/>
    <cellStyle name="Связанная ячейка 15" xfId="394"/>
    <cellStyle name="Связанная ячейка 15 2" xfId="1076"/>
    <cellStyle name="Связанная ячейка 15 3" xfId="1708"/>
    <cellStyle name="Связанная ячейка 16" xfId="421"/>
    <cellStyle name="Связанная ячейка 16 2" xfId="1101"/>
    <cellStyle name="Связанная ячейка 16 3" xfId="1733"/>
    <cellStyle name="Связанная ячейка 17" xfId="447"/>
    <cellStyle name="Связанная ячейка 17 2" xfId="1126"/>
    <cellStyle name="Связанная ячейка 17 3" xfId="1757"/>
    <cellStyle name="Связанная ячейка 18" xfId="473"/>
    <cellStyle name="Связанная ячейка 18 2" xfId="1151"/>
    <cellStyle name="Связанная ячейка 18 3" xfId="1781"/>
    <cellStyle name="Связанная ячейка 19" xfId="499"/>
    <cellStyle name="Связанная ячейка 19 2" xfId="1176"/>
    <cellStyle name="Связанная ячейка 19 3" xfId="1805"/>
    <cellStyle name="Связанная ячейка 2" xfId="42"/>
    <cellStyle name="Связанная ячейка 2 2" xfId="758"/>
    <cellStyle name="Связанная ячейка 2 3" xfId="973"/>
    <cellStyle name="Связанная ячейка 20" xfId="525"/>
    <cellStyle name="Связанная ячейка 20 2" xfId="1201"/>
    <cellStyle name="Связанная ячейка 20 3" xfId="1829"/>
    <cellStyle name="Связанная ячейка 21" xfId="551"/>
    <cellStyle name="Связанная ячейка 21 2" xfId="1226"/>
    <cellStyle name="Связанная ячейка 21 3" xfId="1853"/>
    <cellStyle name="Связанная ячейка 22" xfId="576"/>
    <cellStyle name="Связанная ячейка 22 2" xfId="1250"/>
    <cellStyle name="Связанная ячейка 22 3" xfId="1876"/>
    <cellStyle name="Связанная ячейка 23" xfId="603"/>
    <cellStyle name="Связанная ячейка 23 2" xfId="1276"/>
    <cellStyle name="Связанная ячейка 23 3" xfId="1901"/>
    <cellStyle name="Связанная ячейка 24" xfId="629"/>
    <cellStyle name="Связанная ячейка 24 2" xfId="1301"/>
    <cellStyle name="Связанная ячейка 24 3" xfId="1925"/>
    <cellStyle name="Связанная ячейка 25" xfId="655"/>
    <cellStyle name="Связанная ячейка 25 2" xfId="1326"/>
    <cellStyle name="Связанная ячейка 25 3" xfId="1949"/>
    <cellStyle name="Связанная ячейка 26" xfId="681"/>
    <cellStyle name="Связанная ячейка 26 2" xfId="1351"/>
    <cellStyle name="Связанная ячейка 26 3" xfId="1973"/>
    <cellStyle name="Связанная ячейка 27" xfId="707"/>
    <cellStyle name="Связанная ячейка 27 2" xfId="1376"/>
    <cellStyle name="Связанная ячейка 27 3" xfId="1997"/>
    <cellStyle name="Связанная ячейка 28" xfId="732"/>
    <cellStyle name="Связанная ячейка 28 2" xfId="1400"/>
    <cellStyle name="Связанная ячейка 28 3" xfId="2020"/>
    <cellStyle name="Связанная ячейка 3" xfId="85"/>
    <cellStyle name="Связанная ячейка 3 2" xfId="782"/>
    <cellStyle name="Связанная ячейка 3 3" xfId="1423"/>
    <cellStyle name="Связанная ячейка 4" xfId="110"/>
    <cellStyle name="Связанная ячейка 4 2" xfId="806"/>
    <cellStyle name="Связанная ячейка 4 3" xfId="1446"/>
    <cellStyle name="Связанная ячейка 5" xfId="135"/>
    <cellStyle name="Связанная ячейка 5 2" xfId="830"/>
    <cellStyle name="Связанная ячейка 5 3" xfId="1469"/>
    <cellStyle name="Связанная ячейка 6" xfId="161"/>
    <cellStyle name="Связанная ячейка 6 2" xfId="855"/>
    <cellStyle name="Связанная ячейка 6 3" xfId="1493"/>
    <cellStyle name="Связанная ячейка 7" xfId="187"/>
    <cellStyle name="Связанная ячейка 7 2" xfId="879"/>
    <cellStyle name="Связанная ячейка 7 3" xfId="1517"/>
    <cellStyle name="Связанная ячейка 8" xfId="213"/>
    <cellStyle name="Связанная ячейка 8 2" xfId="903"/>
    <cellStyle name="Связанная ячейка 8 3" xfId="1541"/>
    <cellStyle name="Связанная ячейка 9" xfId="239"/>
    <cellStyle name="Связанная ячейка 9 2" xfId="928"/>
    <cellStyle name="Связанная ячейка 9 3" xfId="1565"/>
    <cellStyle name="Текст предупреждения 10" xfId="266"/>
    <cellStyle name="Текст предупреждения 10 2" xfId="954"/>
    <cellStyle name="Текст предупреждения 10 3" xfId="1590"/>
    <cellStyle name="Текст предупреждения 11" xfId="292"/>
    <cellStyle name="Текст предупреждения 11 2" xfId="979"/>
    <cellStyle name="Текст предупреждения 11 3" xfId="1614"/>
    <cellStyle name="Текст предупреждения 12" xfId="318"/>
    <cellStyle name="Текст предупреждения 12 2" xfId="1004"/>
    <cellStyle name="Текст предупреждения 12 3" xfId="1638"/>
    <cellStyle name="Текст предупреждения 13" xfId="344"/>
    <cellStyle name="Текст предупреждения 13 2" xfId="1029"/>
    <cellStyle name="Текст предупреждения 13 3" xfId="1662"/>
    <cellStyle name="Текст предупреждения 14" xfId="369"/>
    <cellStyle name="Текст предупреждения 14 2" xfId="1053"/>
    <cellStyle name="Текст предупреждения 14 3" xfId="1685"/>
    <cellStyle name="Текст предупреждения 15" xfId="395"/>
    <cellStyle name="Текст предупреждения 15 2" xfId="1077"/>
    <cellStyle name="Текст предупреждения 15 3" xfId="1709"/>
    <cellStyle name="Текст предупреждения 16" xfId="422"/>
    <cellStyle name="Текст предупреждения 16 2" xfId="1102"/>
    <cellStyle name="Текст предупреждения 16 3" xfId="1734"/>
    <cellStyle name="Текст предупреждения 17" xfId="448"/>
    <cellStyle name="Текст предупреждения 17 2" xfId="1127"/>
    <cellStyle name="Текст предупреждения 17 3" xfId="1758"/>
    <cellStyle name="Текст предупреждения 18" xfId="474"/>
    <cellStyle name="Текст предупреждения 18 2" xfId="1152"/>
    <cellStyle name="Текст предупреждения 18 3" xfId="1782"/>
    <cellStyle name="Текст предупреждения 19" xfId="500"/>
    <cellStyle name="Текст предупреждения 19 2" xfId="1177"/>
    <cellStyle name="Текст предупреждения 19 3" xfId="1806"/>
    <cellStyle name="Текст предупреждения 2" xfId="43"/>
    <cellStyle name="Текст предупреждения 2 2" xfId="759"/>
    <cellStyle name="Текст предупреждения 2 3" xfId="948"/>
    <cellStyle name="Текст предупреждения 20" xfId="526"/>
    <cellStyle name="Текст предупреждения 20 2" xfId="1202"/>
    <cellStyle name="Текст предупреждения 20 3" xfId="1830"/>
    <cellStyle name="Текст предупреждения 21" xfId="552"/>
    <cellStyle name="Текст предупреждения 21 2" xfId="1227"/>
    <cellStyle name="Текст предупреждения 21 3" xfId="1854"/>
    <cellStyle name="Текст предупреждения 22" xfId="577"/>
    <cellStyle name="Текст предупреждения 22 2" xfId="1251"/>
    <cellStyle name="Текст предупреждения 22 3" xfId="1877"/>
    <cellStyle name="Текст предупреждения 23" xfId="604"/>
    <cellStyle name="Текст предупреждения 23 2" xfId="1277"/>
    <cellStyle name="Текст предупреждения 23 3" xfId="1902"/>
    <cellStyle name="Текст предупреждения 24" xfId="630"/>
    <cellStyle name="Текст предупреждения 24 2" xfId="1302"/>
    <cellStyle name="Текст предупреждения 24 3" xfId="1926"/>
    <cellStyle name="Текст предупреждения 25" xfId="656"/>
    <cellStyle name="Текст предупреждения 25 2" xfId="1327"/>
    <cellStyle name="Текст предупреждения 25 3" xfId="1950"/>
    <cellStyle name="Текст предупреждения 26" xfId="682"/>
    <cellStyle name="Текст предупреждения 26 2" xfId="1352"/>
    <cellStyle name="Текст предупреждения 26 3" xfId="1974"/>
    <cellStyle name="Текст предупреждения 27" xfId="708"/>
    <cellStyle name="Текст предупреждения 27 2" xfId="1377"/>
    <cellStyle name="Текст предупреждения 27 3" xfId="1998"/>
    <cellStyle name="Текст предупреждения 28" xfId="733"/>
    <cellStyle name="Текст предупреждения 28 2" xfId="1401"/>
    <cellStyle name="Текст предупреждения 28 3" xfId="2021"/>
    <cellStyle name="Текст предупреждения 3" xfId="86"/>
    <cellStyle name="Текст предупреждения 3 2" xfId="783"/>
    <cellStyle name="Текст предупреждения 3 3" xfId="1424"/>
    <cellStyle name="Текст предупреждения 4" xfId="111"/>
    <cellStyle name="Текст предупреждения 4 2" xfId="807"/>
    <cellStyle name="Текст предупреждения 4 3" xfId="1447"/>
    <cellStyle name="Текст предупреждения 5" xfId="136"/>
    <cellStyle name="Текст предупреждения 5 2" xfId="831"/>
    <cellStyle name="Текст предупреждения 5 3" xfId="1470"/>
    <cellStyle name="Текст предупреждения 6" xfId="162"/>
    <cellStyle name="Текст предупреждения 6 2" xfId="856"/>
    <cellStyle name="Текст предупреждения 6 3" xfId="1494"/>
    <cellStyle name="Текст предупреждения 7" xfId="188"/>
    <cellStyle name="Текст предупреждения 7 2" xfId="880"/>
    <cellStyle name="Текст предупреждения 7 3" xfId="1518"/>
    <cellStyle name="Текст предупреждения 8" xfId="214"/>
    <cellStyle name="Текст предупреждения 8 2" xfId="904"/>
    <cellStyle name="Текст предупреждения 8 3" xfId="1542"/>
    <cellStyle name="Текст предупреждения 9" xfId="240"/>
    <cellStyle name="Текст предупреждения 9 2" xfId="929"/>
    <cellStyle name="Текст предупреждения 9 3" xfId="1566"/>
    <cellStyle name="Хороший 10" xfId="267"/>
    <cellStyle name="Хороший 10 2" xfId="955"/>
    <cellStyle name="Хороший 10 3" xfId="1591"/>
    <cellStyle name="Хороший 11" xfId="293"/>
    <cellStyle name="Хороший 11 2" xfId="980"/>
    <cellStyle name="Хороший 11 3" xfId="1615"/>
    <cellStyle name="Хороший 12" xfId="319"/>
    <cellStyle name="Хороший 12 2" xfId="1005"/>
    <cellStyle name="Хороший 12 3" xfId="1639"/>
    <cellStyle name="Хороший 13" xfId="345"/>
    <cellStyle name="Хороший 13 2" xfId="1030"/>
    <cellStyle name="Хороший 13 3" xfId="1663"/>
    <cellStyle name="Хороший 14" xfId="370"/>
    <cellStyle name="Хороший 14 2" xfId="1054"/>
    <cellStyle name="Хороший 14 3" xfId="1686"/>
    <cellStyle name="Хороший 15" xfId="396"/>
    <cellStyle name="Хороший 15 2" xfId="1078"/>
    <cellStyle name="Хороший 15 3" xfId="1710"/>
    <cellStyle name="Хороший 16" xfId="423"/>
    <cellStyle name="Хороший 16 2" xfId="1103"/>
    <cellStyle name="Хороший 16 3" xfId="1735"/>
    <cellStyle name="Хороший 17" xfId="449"/>
    <cellStyle name="Хороший 17 2" xfId="1128"/>
    <cellStyle name="Хороший 17 3" xfId="1759"/>
    <cellStyle name="Хороший 18" xfId="475"/>
    <cellStyle name="Хороший 18 2" xfId="1153"/>
    <cellStyle name="Хороший 18 3" xfId="1783"/>
    <cellStyle name="Хороший 19" xfId="501"/>
    <cellStyle name="Хороший 19 2" xfId="1178"/>
    <cellStyle name="Хороший 19 3" xfId="1807"/>
    <cellStyle name="Хороший 2" xfId="44"/>
    <cellStyle name="Хороший 2 2" xfId="760"/>
    <cellStyle name="Хороший 2 3" xfId="753"/>
    <cellStyle name="Хороший 20" xfId="527"/>
    <cellStyle name="Хороший 20 2" xfId="1203"/>
    <cellStyle name="Хороший 20 3" xfId="1831"/>
    <cellStyle name="Хороший 21" xfId="553"/>
    <cellStyle name="Хороший 21 2" xfId="1228"/>
    <cellStyle name="Хороший 21 3" xfId="1855"/>
    <cellStyle name="Хороший 22" xfId="578"/>
    <cellStyle name="Хороший 22 2" xfId="1252"/>
    <cellStyle name="Хороший 22 3" xfId="1878"/>
    <cellStyle name="Хороший 23" xfId="605"/>
    <cellStyle name="Хороший 23 2" xfId="1278"/>
    <cellStyle name="Хороший 23 3" xfId="1903"/>
    <cellStyle name="Хороший 24" xfId="631"/>
    <cellStyle name="Хороший 24 2" xfId="1303"/>
    <cellStyle name="Хороший 24 3" xfId="1927"/>
    <cellStyle name="Хороший 25" xfId="657"/>
    <cellStyle name="Хороший 25 2" xfId="1328"/>
    <cellStyle name="Хороший 25 3" xfId="1951"/>
    <cellStyle name="Хороший 26" xfId="683"/>
    <cellStyle name="Хороший 26 2" xfId="1353"/>
    <cellStyle name="Хороший 26 3" xfId="1975"/>
    <cellStyle name="Хороший 27" xfId="709"/>
    <cellStyle name="Хороший 27 2" xfId="1378"/>
    <cellStyle name="Хороший 27 3" xfId="1999"/>
    <cellStyle name="Хороший 28" xfId="734"/>
    <cellStyle name="Хороший 28 2" xfId="1402"/>
    <cellStyle name="Хороший 28 3" xfId="2022"/>
    <cellStyle name="Хороший 3" xfId="87"/>
    <cellStyle name="Хороший 3 2" xfId="784"/>
    <cellStyle name="Хороший 3 3" xfId="1425"/>
    <cellStyle name="Хороший 4" xfId="112"/>
    <cellStyle name="Хороший 4 2" xfId="808"/>
    <cellStyle name="Хороший 4 3" xfId="1448"/>
    <cellStyle name="Хороший 5" xfId="137"/>
    <cellStyle name="Хороший 5 2" xfId="832"/>
    <cellStyle name="Хороший 5 3" xfId="1471"/>
    <cellStyle name="Хороший 6" xfId="163"/>
    <cellStyle name="Хороший 6 2" xfId="857"/>
    <cellStyle name="Хороший 6 3" xfId="1495"/>
    <cellStyle name="Хороший 7" xfId="189"/>
    <cellStyle name="Хороший 7 2" xfId="881"/>
    <cellStyle name="Хороший 7 3" xfId="1519"/>
    <cellStyle name="Хороший 8" xfId="215"/>
    <cellStyle name="Хороший 8 2" xfId="905"/>
    <cellStyle name="Хороший 8 3" xfId="1543"/>
    <cellStyle name="Хороший 9" xfId="241"/>
    <cellStyle name="Хороший 9 2" xfId="930"/>
    <cellStyle name="Хороший 9 3" xfId="1567"/>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topLeftCell="A46" zoomScaleNormal="100" zoomScaleSheetLayoutView="20" workbookViewId="0">
      <selection activeCell="B11" sqref="B11:B49"/>
    </sheetView>
  </sheetViews>
  <sheetFormatPr defaultRowHeight="18.75" x14ac:dyDescent="0.25"/>
  <cols>
    <col min="1" max="1" width="7.140625" style="24" customWidth="1"/>
    <col min="2" max="2" width="5.140625" style="1" customWidth="1"/>
    <col min="3" max="3" width="5" style="1" customWidth="1"/>
    <col min="4" max="4" width="4.42578125" style="1" customWidth="1"/>
    <col min="5" max="5" width="24.85546875" style="1" customWidth="1"/>
    <col min="6" max="6" width="29.5703125" style="1" customWidth="1"/>
    <col min="7" max="7" width="20.7109375" style="1" customWidth="1"/>
    <col min="8" max="8" width="15.7109375" style="1" customWidth="1"/>
    <col min="9" max="9" width="6.85546875" style="24" customWidth="1"/>
    <col min="10" max="10" width="11.140625" style="1" customWidth="1"/>
    <col min="11" max="11" width="12.28515625" style="1" customWidth="1"/>
    <col min="12" max="12" width="10.85546875" style="1" customWidth="1"/>
    <col min="13" max="13" width="13" style="1" customWidth="1"/>
    <col min="14" max="14" width="5.7109375" style="1" customWidth="1"/>
    <col min="15" max="15" width="6" style="1" customWidth="1"/>
    <col min="16" max="16" width="6" style="24" customWidth="1"/>
    <col min="17" max="17" width="20.42578125" style="1" customWidth="1"/>
    <col min="18" max="18" width="6.42578125" style="48" customWidth="1"/>
    <col min="19" max="19" width="7.5703125" style="48" customWidth="1"/>
    <col min="20" max="20" width="5.5703125" style="48" customWidth="1"/>
    <col min="21" max="21" width="6.42578125" style="48" customWidth="1"/>
    <col min="22" max="22" width="0.140625" style="48" hidden="1" customWidth="1"/>
    <col min="23" max="23" width="2.5703125" style="48" hidden="1" customWidth="1"/>
    <col min="24" max="24" width="15.5703125" style="1" customWidth="1"/>
    <col min="25" max="25" width="29.5703125" style="1" customWidth="1"/>
    <col min="26" max="16384" width="9.140625" style="1"/>
  </cols>
  <sheetData>
    <row r="1" spans="1:25" x14ac:dyDescent="0.25">
      <c r="B1" s="79" t="s">
        <v>93</v>
      </c>
      <c r="C1" s="80"/>
      <c r="D1" s="80"/>
      <c r="E1" s="80"/>
      <c r="F1" s="80"/>
      <c r="G1" s="80"/>
      <c r="H1" s="80"/>
      <c r="I1" s="80"/>
      <c r="J1" s="80"/>
      <c r="K1" s="80"/>
      <c r="L1" s="80"/>
      <c r="M1" s="80"/>
      <c r="N1" s="80"/>
      <c r="O1" s="80"/>
      <c r="P1" s="80"/>
      <c r="Q1" s="80"/>
      <c r="R1" s="80"/>
      <c r="S1" s="80"/>
      <c r="T1" s="80"/>
      <c r="U1" s="80"/>
      <c r="V1" s="80"/>
      <c r="W1" s="80"/>
      <c r="X1" s="80"/>
      <c r="Y1" s="80"/>
    </row>
    <row r="2" spans="1:25" s="16" customFormat="1" ht="18.75" customHeight="1" x14ac:dyDescent="0.25">
      <c r="A2" s="24"/>
      <c r="C2" s="17"/>
      <c r="D2" s="17"/>
      <c r="E2" s="17"/>
      <c r="F2" s="17"/>
      <c r="G2" s="17"/>
      <c r="H2" s="17"/>
      <c r="I2" s="25"/>
      <c r="J2" s="17"/>
      <c r="K2" s="17"/>
      <c r="L2" s="17"/>
      <c r="M2" s="17"/>
      <c r="N2" s="17"/>
      <c r="O2" s="17"/>
      <c r="P2" s="25"/>
      <c r="Q2" s="17"/>
      <c r="R2" s="49"/>
      <c r="S2" s="49"/>
      <c r="T2" s="54" t="s">
        <v>94</v>
      </c>
      <c r="U2" s="54"/>
      <c r="V2" s="54"/>
      <c r="W2" s="54"/>
      <c r="X2" s="54"/>
      <c r="Y2" s="54"/>
    </row>
    <row r="3" spans="1:25" ht="29.25" customHeight="1" x14ac:dyDescent="0.25">
      <c r="B3" s="81" t="s">
        <v>283</v>
      </c>
      <c r="C3" s="81"/>
      <c r="D3" s="81"/>
      <c r="E3" s="81"/>
      <c r="F3" s="81"/>
      <c r="G3" s="81"/>
      <c r="H3" s="81"/>
      <c r="I3" s="81"/>
      <c r="J3" s="81"/>
      <c r="K3" s="81"/>
      <c r="L3" s="81"/>
      <c r="M3" s="81"/>
      <c r="N3" s="81"/>
      <c r="O3" s="81"/>
      <c r="P3" s="81"/>
      <c r="Q3" s="81"/>
      <c r="R3" s="81"/>
      <c r="S3" s="81"/>
      <c r="T3" s="81"/>
      <c r="U3" s="81"/>
      <c r="V3" s="81"/>
      <c r="W3" s="81"/>
      <c r="X3" s="81"/>
      <c r="Y3" s="81"/>
    </row>
    <row r="4" spans="1:25" s="15" customFormat="1" ht="20.25" customHeight="1" x14ac:dyDescent="0.25">
      <c r="A4" s="24"/>
      <c r="B4" s="81" t="s">
        <v>95</v>
      </c>
      <c r="C4" s="81"/>
      <c r="D4" s="81"/>
      <c r="E4" s="81"/>
      <c r="F4" s="81"/>
      <c r="G4" s="81"/>
      <c r="H4" s="81"/>
      <c r="I4" s="81"/>
      <c r="J4" s="81"/>
      <c r="K4" s="81"/>
      <c r="L4" s="81"/>
      <c r="M4" s="81"/>
      <c r="N4" s="81"/>
      <c r="O4" s="81"/>
      <c r="P4" s="81"/>
      <c r="Q4" s="81"/>
      <c r="R4" s="81"/>
      <c r="S4" s="81"/>
      <c r="T4" s="81"/>
      <c r="U4" s="81"/>
      <c r="V4" s="81"/>
      <c r="W4" s="81"/>
      <c r="X4" s="81"/>
      <c r="Y4" s="81"/>
    </row>
    <row r="5" spans="1:25" ht="21.75" customHeight="1" x14ac:dyDescent="0.25">
      <c r="B5" s="82" t="s">
        <v>274</v>
      </c>
      <c r="C5" s="82"/>
      <c r="D5" s="82"/>
      <c r="E5" s="82"/>
      <c r="F5" s="82"/>
      <c r="G5" s="82"/>
      <c r="H5" s="82"/>
      <c r="I5" s="82"/>
      <c r="J5" s="82"/>
      <c r="K5" s="82"/>
      <c r="L5" s="82"/>
      <c r="M5" s="82"/>
      <c r="N5" s="82"/>
      <c r="O5" s="82"/>
      <c r="P5" s="82"/>
      <c r="Q5" s="82"/>
      <c r="R5" s="82"/>
      <c r="S5" s="82"/>
      <c r="T5" s="82"/>
      <c r="U5" s="82"/>
      <c r="V5" s="82"/>
      <c r="W5" s="82"/>
      <c r="X5" s="82"/>
      <c r="Y5" s="82"/>
    </row>
    <row r="6" spans="1:25" ht="27" x14ac:dyDescent="0.25">
      <c r="B6" s="83" t="s">
        <v>155</v>
      </c>
      <c r="C6" s="83"/>
      <c r="D6" s="83"/>
      <c r="E6" s="83"/>
      <c r="F6" s="83"/>
      <c r="G6" s="83"/>
      <c r="H6" s="83"/>
      <c r="I6" s="83"/>
      <c r="J6" s="83"/>
      <c r="K6" s="83"/>
      <c r="L6" s="83"/>
      <c r="M6" s="83"/>
      <c r="N6" s="83"/>
      <c r="O6" s="83"/>
      <c r="P6" s="83"/>
      <c r="Q6" s="83"/>
      <c r="R6" s="83"/>
      <c r="S6" s="83"/>
      <c r="T6" s="83"/>
      <c r="U6" s="83"/>
      <c r="V6" s="83"/>
      <c r="W6" s="83"/>
      <c r="X6" s="83"/>
      <c r="Y6" s="83"/>
    </row>
    <row r="7" spans="1:25" x14ac:dyDescent="0.25">
      <c r="A7" s="102" t="s">
        <v>96</v>
      </c>
      <c r="B7" s="84" t="s">
        <v>2</v>
      </c>
      <c r="C7" s="84" t="s">
        <v>0</v>
      </c>
      <c r="D7" s="84" t="s">
        <v>1</v>
      </c>
      <c r="E7" s="87" t="s">
        <v>33</v>
      </c>
      <c r="F7" s="88"/>
      <c r="G7" s="95" t="s">
        <v>3</v>
      </c>
      <c r="H7" s="96"/>
      <c r="I7" s="76" t="s">
        <v>138</v>
      </c>
      <c r="J7" s="76" t="s">
        <v>4</v>
      </c>
      <c r="K7" s="76" t="s">
        <v>5</v>
      </c>
      <c r="L7" s="76" t="s">
        <v>6</v>
      </c>
      <c r="M7" s="87" t="s">
        <v>7</v>
      </c>
      <c r="N7" s="93"/>
      <c r="O7" s="88"/>
      <c r="P7" s="76" t="s">
        <v>172</v>
      </c>
      <c r="Q7" s="76" t="s">
        <v>8</v>
      </c>
      <c r="R7" s="87" t="s">
        <v>167</v>
      </c>
      <c r="S7" s="93"/>
      <c r="T7" s="93"/>
      <c r="U7" s="88"/>
      <c r="V7" s="45"/>
      <c r="W7" s="76"/>
      <c r="X7" s="76" t="s">
        <v>9</v>
      </c>
      <c r="Y7" s="76" t="s">
        <v>10</v>
      </c>
    </row>
    <row r="8" spans="1:25" x14ac:dyDescent="0.25">
      <c r="A8" s="103"/>
      <c r="B8" s="85"/>
      <c r="C8" s="85"/>
      <c r="D8" s="85"/>
      <c r="E8" s="89"/>
      <c r="F8" s="90"/>
      <c r="G8" s="97"/>
      <c r="H8" s="98"/>
      <c r="I8" s="77"/>
      <c r="J8" s="77"/>
      <c r="K8" s="77"/>
      <c r="L8" s="77"/>
      <c r="M8" s="89"/>
      <c r="N8" s="94"/>
      <c r="O8" s="90"/>
      <c r="P8" s="77"/>
      <c r="Q8" s="77"/>
      <c r="R8" s="89"/>
      <c r="S8" s="94"/>
      <c r="T8" s="94"/>
      <c r="U8" s="90"/>
      <c r="V8" s="46"/>
      <c r="W8" s="77"/>
      <c r="X8" s="77"/>
      <c r="Y8" s="77"/>
    </row>
    <row r="9" spans="1:25" x14ac:dyDescent="0.25">
      <c r="A9" s="103"/>
      <c r="B9" s="85"/>
      <c r="C9" s="85"/>
      <c r="D9" s="85"/>
      <c r="E9" s="91"/>
      <c r="F9" s="92"/>
      <c r="G9" s="99"/>
      <c r="H9" s="100"/>
      <c r="I9" s="77"/>
      <c r="J9" s="77"/>
      <c r="K9" s="77"/>
      <c r="L9" s="77"/>
      <c r="M9" s="91"/>
      <c r="N9" s="101"/>
      <c r="O9" s="92"/>
      <c r="P9" s="77"/>
      <c r="Q9" s="77"/>
      <c r="R9" s="89"/>
      <c r="S9" s="94"/>
      <c r="T9" s="94"/>
      <c r="U9" s="90"/>
      <c r="V9" s="46"/>
      <c r="W9" s="77"/>
      <c r="X9" s="77"/>
      <c r="Y9" s="77"/>
    </row>
    <row r="10" spans="1:25" ht="114.75" x14ac:dyDescent="0.25">
      <c r="A10" s="103"/>
      <c r="B10" s="86"/>
      <c r="C10" s="86"/>
      <c r="D10" s="86"/>
      <c r="E10" s="8" t="s">
        <v>34</v>
      </c>
      <c r="F10" s="8" t="s">
        <v>35</v>
      </c>
      <c r="G10" s="8" t="s">
        <v>34</v>
      </c>
      <c r="H10" s="8" t="s">
        <v>35</v>
      </c>
      <c r="I10" s="78"/>
      <c r="J10" s="78"/>
      <c r="K10" s="78"/>
      <c r="L10" s="78"/>
      <c r="M10" s="8" t="s">
        <v>45</v>
      </c>
      <c r="N10" s="9" t="s">
        <v>46</v>
      </c>
      <c r="O10" s="8" t="s">
        <v>47</v>
      </c>
      <c r="P10" s="78"/>
      <c r="Q10" s="78"/>
      <c r="R10" s="47" t="s">
        <v>168</v>
      </c>
      <c r="S10" s="47" t="s">
        <v>169</v>
      </c>
      <c r="T10" s="47" t="s">
        <v>170</v>
      </c>
      <c r="U10" s="47" t="s">
        <v>171</v>
      </c>
      <c r="V10" s="47"/>
      <c r="W10" s="47"/>
      <c r="X10" s="78"/>
      <c r="Y10" s="78"/>
    </row>
    <row r="11" spans="1:25" ht="183.75" customHeight="1" x14ac:dyDescent="0.25">
      <c r="A11" s="8">
        <v>1</v>
      </c>
      <c r="B11" s="8">
        <v>65</v>
      </c>
      <c r="C11" s="23" t="s">
        <v>60</v>
      </c>
      <c r="D11" s="9" t="s">
        <v>32</v>
      </c>
      <c r="E11" s="8" t="s">
        <v>201</v>
      </c>
      <c r="F11" s="8" t="s">
        <v>232</v>
      </c>
      <c r="G11" s="14" t="s">
        <v>71</v>
      </c>
      <c r="H11" s="8" t="s">
        <v>70</v>
      </c>
      <c r="I11" s="9" t="s">
        <v>139</v>
      </c>
      <c r="J11" s="18" t="s">
        <v>31</v>
      </c>
      <c r="K11" s="8" t="s">
        <v>11</v>
      </c>
      <c r="L11" s="8" t="s">
        <v>30</v>
      </c>
      <c r="M11" s="8" t="s">
        <v>54</v>
      </c>
      <c r="N11" s="8">
        <v>1</v>
      </c>
      <c r="O11" s="8" t="s">
        <v>55</v>
      </c>
      <c r="P11" s="8">
        <v>5</v>
      </c>
      <c r="Q11" s="8" t="s">
        <v>27</v>
      </c>
      <c r="R11" s="44">
        <v>1</v>
      </c>
      <c r="S11" s="44">
        <v>0</v>
      </c>
      <c r="T11" s="44">
        <v>0</v>
      </c>
      <c r="U11" s="44">
        <v>0</v>
      </c>
      <c r="V11" s="44"/>
      <c r="W11" s="44"/>
      <c r="X11" s="19">
        <v>40401</v>
      </c>
      <c r="Y11" s="8" t="s">
        <v>91</v>
      </c>
    </row>
    <row r="12" spans="1:25" ht="300" customHeight="1" x14ac:dyDescent="0.25">
      <c r="A12" s="8">
        <v>2</v>
      </c>
      <c r="B12" s="27">
        <v>66</v>
      </c>
      <c r="C12" s="27">
        <v>20</v>
      </c>
      <c r="D12" s="33" t="s">
        <v>98</v>
      </c>
      <c r="E12" s="37" t="s">
        <v>254</v>
      </c>
      <c r="F12" s="37" t="s">
        <v>255</v>
      </c>
      <c r="G12" s="37" t="s">
        <v>164</v>
      </c>
      <c r="H12" s="37" t="s">
        <v>165</v>
      </c>
      <c r="I12" s="9" t="s">
        <v>140</v>
      </c>
      <c r="J12" s="27">
        <v>17.399999999999999</v>
      </c>
      <c r="K12" s="20" t="s">
        <v>11</v>
      </c>
      <c r="L12" s="56" t="s">
        <v>26</v>
      </c>
      <c r="M12" s="56" t="s">
        <v>54</v>
      </c>
      <c r="N12" s="55">
        <v>2</v>
      </c>
      <c r="O12" s="55" t="s">
        <v>130</v>
      </c>
      <c r="P12" s="55">
        <v>7</v>
      </c>
      <c r="Q12" s="55" t="s">
        <v>27</v>
      </c>
      <c r="R12" s="55"/>
      <c r="S12" s="55"/>
      <c r="T12" s="55"/>
      <c r="U12" s="55"/>
      <c r="V12" s="55"/>
      <c r="W12" s="55"/>
      <c r="X12" s="36">
        <v>42370</v>
      </c>
      <c r="Y12" s="20" t="s">
        <v>97</v>
      </c>
    </row>
    <row r="13" spans="1:25" ht="229.5" x14ac:dyDescent="0.25">
      <c r="A13" s="8">
        <v>3</v>
      </c>
      <c r="B13" s="6">
        <v>67</v>
      </c>
      <c r="C13" s="7">
        <v>4</v>
      </c>
      <c r="D13" s="11" t="s">
        <v>13</v>
      </c>
      <c r="E13" s="37" t="s">
        <v>233</v>
      </c>
      <c r="F13" s="37" t="s">
        <v>269</v>
      </c>
      <c r="G13" s="37" t="s">
        <v>22</v>
      </c>
      <c r="H13" s="37" t="s">
        <v>72</v>
      </c>
      <c r="I13" s="9" t="s">
        <v>139</v>
      </c>
      <c r="J13" s="2">
        <v>19.8</v>
      </c>
      <c r="K13" s="20" t="s">
        <v>11</v>
      </c>
      <c r="L13" s="20" t="s">
        <v>26</v>
      </c>
      <c r="M13" s="20" t="s">
        <v>54</v>
      </c>
      <c r="N13" s="20" t="s">
        <v>76</v>
      </c>
      <c r="O13" s="20" t="s">
        <v>75</v>
      </c>
      <c r="P13" s="20" t="s">
        <v>141</v>
      </c>
      <c r="Q13" s="20" t="s">
        <v>27</v>
      </c>
      <c r="R13" s="20"/>
      <c r="S13" s="20"/>
      <c r="T13" s="20"/>
      <c r="U13" s="20"/>
      <c r="V13" s="20"/>
      <c r="W13" s="20"/>
      <c r="X13" s="19">
        <v>20052</v>
      </c>
      <c r="Y13" s="20" t="s">
        <v>97</v>
      </c>
    </row>
    <row r="14" spans="1:25" ht="205.5" customHeight="1" x14ac:dyDescent="0.25">
      <c r="A14" s="8">
        <v>4</v>
      </c>
      <c r="B14" s="6">
        <v>68</v>
      </c>
      <c r="C14" s="7" t="s">
        <v>58</v>
      </c>
      <c r="D14" s="11" t="s">
        <v>59</v>
      </c>
      <c r="E14" s="22" t="s">
        <v>204</v>
      </c>
      <c r="F14" s="22" t="s">
        <v>205</v>
      </c>
      <c r="G14" s="37" t="s">
        <v>29</v>
      </c>
      <c r="H14" s="37" t="s">
        <v>50</v>
      </c>
      <c r="I14" s="9" t="s">
        <v>139</v>
      </c>
      <c r="J14" s="2">
        <v>6.2</v>
      </c>
      <c r="K14" s="20" t="s">
        <v>11</v>
      </c>
      <c r="L14" s="20" t="s">
        <v>30</v>
      </c>
      <c r="M14" s="20" t="s">
        <v>54</v>
      </c>
      <c r="N14" s="20" t="s">
        <v>281</v>
      </c>
      <c r="O14" s="20" t="s">
        <v>55</v>
      </c>
      <c r="P14" s="20" t="s">
        <v>92</v>
      </c>
      <c r="Q14" s="20" t="s">
        <v>27</v>
      </c>
      <c r="R14" s="20"/>
      <c r="S14" s="20"/>
      <c r="T14" s="20"/>
      <c r="U14" s="20"/>
      <c r="V14" s="20"/>
      <c r="W14" s="20"/>
      <c r="X14" s="19">
        <v>40401</v>
      </c>
      <c r="Y14" s="20" t="s">
        <v>91</v>
      </c>
    </row>
    <row r="15" spans="1:25" ht="153" x14ac:dyDescent="0.25">
      <c r="A15" s="8">
        <v>5</v>
      </c>
      <c r="B15" s="28">
        <v>69</v>
      </c>
      <c r="C15" s="28">
        <v>10</v>
      </c>
      <c r="D15" s="34" t="s">
        <v>115</v>
      </c>
      <c r="E15" s="2" t="s">
        <v>219</v>
      </c>
      <c r="F15" s="55" t="s">
        <v>222</v>
      </c>
      <c r="G15" s="41" t="s">
        <v>163</v>
      </c>
      <c r="H15" s="55" t="s">
        <v>220</v>
      </c>
      <c r="I15" s="9" t="s">
        <v>140</v>
      </c>
      <c r="J15" s="27">
        <v>10.3</v>
      </c>
      <c r="K15" s="20" t="s">
        <v>11</v>
      </c>
      <c r="L15" s="55" t="s">
        <v>26</v>
      </c>
      <c r="M15" s="55" t="s">
        <v>54</v>
      </c>
      <c r="N15" s="55">
        <v>1</v>
      </c>
      <c r="O15" s="55" t="s">
        <v>135</v>
      </c>
      <c r="P15" s="55">
        <v>7</v>
      </c>
      <c r="Q15" s="55" t="s">
        <v>134</v>
      </c>
      <c r="R15" s="55"/>
      <c r="S15" s="55"/>
      <c r="T15" s="55"/>
      <c r="U15" s="55"/>
      <c r="V15" s="55"/>
      <c r="W15" s="55"/>
      <c r="X15" s="36">
        <v>42370</v>
      </c>
      <c r="Y15" s="20" t="s">
        <v>97</v>
      </c>
    </row>
    <row r="16" spans="1:25" ht="184.5" x14ac:dyDescent="0.25">
      <c r="A16" s="8">
        <v>6</v>
      </c>
      <c r="B16" s="6">
        <v>70</v>
      </c>
      <c r="C16" s="7">
        <v>13</v>
      </c>
      <c r="D16" s="12" t="s">
        <v>16</v>
      </c>
      <c r="E16" s="37" t="s">
        <v>236</v>
      </c>
      <c r="F16" s="37" t="s">
        <v>237</v>
      </c>
      <c r="G16" s="37" t="s">
        <v>28</v>
      </c>
      <c r="H16" s="37" t="s">
        <v>44</v>
      </c>
      <c r="I16" s="9" t="s">
        <v>139</v>
      </c>
      <c r="J16" s="2">
        <v>9.1</v>
      </c>
      <c r="K16" s="20" t="s">
        <v>11</v>
      </c>
      <c r="L16" s="20" t="s">
        <v>26</v>
      </c>
      <c r="M16" s="20" t="s">
        <v>54</v>
      </c>
      <c r="N16" s="20" t="s">
        <v>80</v>
      </c>
      <c r="O16" s="20" t="s">
        <v>81</v>
      </c>
      <c r="P16" s="20" t="s">
        <v>92</v>
      </c>
      <c r="Q16" s="20" t="s">
        <v>27</v>
      </c>
      <c r="R16" s="20"/>
      <c r="S16" s="20"/>
      <c r="T16" s="20"/>
      <c r="U16" s="20"/>
      <c r="V16" s="20"/>
      <c r="W16" s="20"/>
      <c r="X16" s="19">
        <v>33283</v>
      </c>
      <c r="Y16" s="20" t="s">
        <v>97</v>
      </c>
    </row>
    <row r="17" spans="1:25" ht="270.75" customHeight="1" x14ac:dyDescent="0.25">
      <c r="A17" s="8">
        <v>7</v>
      </c>
      <c r="B17" s="27">
        <v>71</v>
      </c>
      <c r="C17" s="27">
        <v>21</v>
      </c>
      <c r="D17" s="33" t="s">
        <v>99</v>
      </c>
      <c r="E17" s="38" t="s">
        <v>256</v>
      </c>
      <c r="F17" s="50" t="s">
        <v>257</v>
      </c>
      <c r="G17" s="37" t="s">
        <v>122</v>
      </c>
      <c r="H17" s="50" t="s">
        <v>174</v>
      </c>
      <c r="I17" s="9" t="s">
        <v>140</v>
      </c>
      <c r="J17" s="27">
        <v>48</v>
      </c>
      <c r="K17" s="20" t="s">
        <v>11</v>
      </c>
      <c r="L17" s="55" t="s">
        <v>26</v>
      </c>
      <c r="M17" s="55" t="s">
        <v>54</v>
      </c>
      <c r="N17" s="55" t="s">
        <v>131</v>
      </c>
      <c r="O17" s="55" t="s">
        <v>275</v>
      </c>
      <c r="P17" s="20" t="s">
        <v>141</v>
      </c>
      <c r="Q17" s="55" t="s">
        <v>27</v>
      </c>
      <c r="R17" s="55"/>
      <c r="S17" s="55"/>
      <c r="T17" s="55"/>
      <c r="U17" s="55"/>
      <c r="V17" s="55"/>
      <c r="W17" s="55"/>
      <c r="X17" s="36">
        <v>42370</v>
      </c>
      <c r="Y17" s="20" t="s">
        <v>97</v>
      </c>
    </row>
    <row r="18" spans="1:25" ht="274.5" customHeight="1" x14ac:dyDescent="0.25">
      <c r="A18" s="8">
        <v>8</v>
      </c>
      <c r="B18" s="27">
        <v>72</v>
      </c>
      <c r="C18" s="27">
        <v>23</v>
      </c>
      <c r="D18" s="33" t="s">
        <v>101</v>
      </c>
      <c r="E18" s="2" t="s">
        <v>260</v>
      </c>
      <c r="F18" s="55">
        <f>-H18</f>
        <v>0</v>
      </c>
      <c r="G18" s="37" t="s">
        <v>157</v>
      </c>
      <c r="H18" s="55">
        <v>0</v>
      </c>
      <c r="I18" s="9" t="s">
        <v>140</v>
      </c>
      <c r="J18" s="27">
        <v>42.5</v>
      </c>
      <c r="K18" s="20" t="s">
        <v>11</v>
      </c>
      <c r="L18" s="55" t="s">
        <v>26</v>
      </c>
      <c r="M18" s="55" t="s">
        <v>54</v>
      </c>
      <c r="N18" s="55" t="s">
        <v>149</v>
      </c>
      <c r="O18" s="55" t="s">
        <v>267</v>
      </c>
      <c r="P18" s="20" t="s">
        <v>141</v>
      </c>
      <c r="Q18" s="55" t="s">
        <v>27</v>
      </c>
      <c r="R18" s="55"/>
      <c r="S18" s="55"/>
      <c r="T18" s="55"/>
      <c r="U18" s="55"/>
      <c r="V18" s="55"/>
      <c r="W18" s="55"/>
      <c r="X18" s="36">
        <v>42370</v>
      </c>
      <c r="Y18" s="20" t="s">
        <v>97</v>
      </c>
    </row>
    <row r="19" spans="1:25" ht="186.75" customHeight="1" x14ac:dyDescent="0.25">
      <c r="A19" s="8">
        <v>9</v>
      </c>
      <c r="B19" s="27">
        <v>73</v>
      </c>
      <c r="C19" s="27">
        <v>24</v>
      </c>
      <c r="D19" s="33" t="s">
        <v>268</v>
      </c>
      <c r="E19" s="2" t="s">
        <v>261</v>
      </c>
      <c r="F19" s="55" t="s">
        <v>262</v>
      </c>
      <c r="G19" s="37" t="s">
        <v>175</v>
      </c>
      <c r="H19" s="55" t="s">
        <v>176</v>
      </c>
      <c r="I19" s="9" t="s">
        <v>140</v>
      </c>
      <c r="J19" s="27">
        <v>18.399999999999999</v>
      </c>
      <c r="K19" s="20" t="s">
        <v>11</v>
      </c>
      <c r="L19" s="55" t="s">
        <v>26</v>
      </c>
      <c r="M19" s="55" t="s">
        <v>54</v>
      </c>
      <c r="N19" s="55" t="s">
        <v>154</v>
      </c>
      <c r="O19" s="55" t="s">
        <v>83</v>
      </c>
      <c r="P19" s="55" t="s">
        <v>148</v>
      </c>
      <c r="Q19" s="55" t="s">
        <v>27</v>
      </c>
      <c r="R19" s="55"/>
      <c r="S19" s="55"/>
      <c r="T19" s="55"/>
      <c r="U19" s="55"/>
      <c r="V19" s="55"/>
      <c r="W19" s="55"/>
      <c r="X19" s="36">
        <v>42370</v>
      </c>
      <c r="Y19" s="20" t="s">
        <v>97</v>
      </c>
    </row>
    <row r="20" spans="1:25" ht="399.75" customHeight="1" x14ac:dyDescent="0.25">
      <c r="A20" s="8">
        <v>10</v>
      </c>
      <c r="B20" s="27">
        <v>74</v>
      </c>
      <c r="C20" s="27">
        <v>25</v>
      </c>
      <c r="D20" s="33" t="s">
        <v>102</v>
      </c>
      <c r="E20" s="2" t="s">
        <v>263</v>
      </c>
      <c r="F20" s="55" t="s">
        <v>197</v>
      </c>
      <c r="G20" s="37" t="s">
        <v>158</v>
      </c>
      <c r="H20" s="55" t="s">
        <v>177</v>
      </c>
      <c r="I20" s="9" t="s">
        <v>140</v>
      </c>
      <c r="J20" s="27">
        <v>38.299999999999997</v>
      </c>
      <c r="K20" s="20" t="s">
        <v>11</v>
      </c>
      <c r="L20" s="55" t="s">
        <v>26</v>
      </c>
      <c r="M20" s="55" t="s">
        <v>54</v>
      </c>
      <c r="N20" s="55" t="s">
        <v>153</v>
      </c>
      <c r="O20" s="55" t="s">
        <v>276</v>
      </c>
      <c r="P20" s="20" t="s">
        <v>141</v>
      </c>
      <c r="Q20" s="55" t="s">
        <v>27</v>
      </c>
      <c r="R20" s="55"/>
      <c r="S20" s="55"/>
      <c r="T20" s="55"/>
      <c r="U20" s="55"/>
      <c r="V20" s="55"/>
      <c r="W20" s="55"/>
      <c r="X20" s="36">
        <v>42370</v>
      </c>
      <c r="Y20" s="20" t="s">
        <v>97</v>
      </c>
    </row>
    <row r="21" spans="1:25" ht="201" customHeight="1" x14ac:dyDescent="0.25">
      <c r="A21" s="8">
        <v>11</v>
      </c>
      <c r="B21" s="27">
        <v>75</v>
      </c>
      <c r="C21" s="27">
        <v>26</v>
      </c>
      <c r="D21" s="33" t="s">
        <v>103</v>
      </c>
      <c r="E21" s="51" t="s">
        <v>178</v>
      </c>
      <c r="F21" s="55" t="s">
        <v>179</v>
      </c>
      <c r="G21" s="37" t="s">
        <v>181</v>
      </c>
      <c r="H21" s="50" t="s">
        <v>180</v>
      </c>
      <c r="I21" s="9" t="s">
        <v>140</v>
      </c>
      <c r="J21" s="27">
        <v>15.8</v>
      </c>
      <c r="K21" s="20" t="s">
        <v>11</v>
      </c>
      <c r="L21" s="55" t="s">
        <v>26</v>
      </c>
      <c r="M21" s="55" t="s">
        <v>54</v>
      </c>
      <c r="N21" s="55" t="s">
        <v>152</v>
      </c>
      <c r="O21" s="55" t="s">
        <v>276</v>
      </c>
      <c r="P21" s="20" t="s">
        <v>141</v>
      </c>
      <c r="Q21" s="55" t="s">
        <v>27</v>
      </c>
      <c r="R21" s="55"/>
      <c r="S21" s="55"/>
      <c r="T21" s="55"/>
      <c r="U21" s="55"/>
      <c r="V21" s="55"/>
      <c r="W21" s="55"/>
      <c r="X21" s="36">
        <v>42370</v>
      </c>
      <c r="Y21" s="20" t="s">
        <v>97</v>
      </c>
    </row>
    <row r="22" spans="1:25" ht="140.25" x14ac:dyDescent="0.25">
      <c r="A22" s="8">
        <v>12</v>
      </c>
      <c r="B22" s="27">
        <v>76</v>
      </c>
      <c r="C22" s="27">
        <v>27</v>
      </c>
      <c r="D22" s="33" t="s">
        <v>104</v>
      </c>
      <c r="E22" s="2" t="s">
        <v>182</v>
      </c>
      <c r="F22" s="55" t="s">
        <v>183</v>
      </c>
      <c r="G22" s="37" t="s">
        <v>186</v>
      </c>
      <c r="H22" s="50" t="s">
        <v>188</v>
      </c>
      <c r="I22" s="9" t="s">
        <v>140</v>
      </c>
      <c r="J22" s="27">
        <v>21</v>
      </c>
      <c r="K22" s="20" t="s">
        <v>11</v>
      </c>
      <c r="L22" s="55" t="s">
        <v>26</v>
      </c>
      <c r="M22" s="55" t="s">
        <v>54</v>
      </c>
      <c r="N22" s="55" t="s">
        <v>152</v>
      </c>
      <c r="O22" s="55" t="s">
        <v>276</v>
      </c>
      <c r="P22" s="20" t="s">
        <v>141</v>
      </c>
      <c r="Q22" s="55" t="s">
        <v>27</v>
      </c>
      <c r="R22" s="55"/>
      <c r="S22" s="55"/>
      <c r="T22" s="55"/>
      <c r="U22" s="55"/>
      <c r="V22" s="55"/>
      <c r="W22" s="55"/>
      <c r="X22" s="36">
        <v>42370</v>
      </c>
      <c r="Y22" s="20" t="s">
        <v>97</v>
      </c>
    </row>
    <row r="23" spans="1:25" ht="178.5" x14ac:dyDescent="0.25">
      <c r="A23" s="8">
        <v>13</v>
      </c>
      <c r="B23" s="6">
        <v>77</v>
      </c>
      <c r="C23" s="7">
        <v>14</v>
      </c>
      <c r="D23" s="12" t="s">
        <v>17</v>
      </c>
      <c r="E23" s="37" t="s">
        <v>238</v>
      </c>
      <c r="F23" s="37" t="s">
        <v>239</v>
      </c>
      <c r="G23" s="37" t="s">
        <v>40</v>
      </c>
      <c r="H23" s="37" t="s">
        <v>67</v>
      </c>
      <c r="I23" s="9" t="s">
        <v>139</v>
      </c>
      <c r="J23" s="2">
        <v>13.7</v>
      </c>
      <c r="K23" s="20" t="s">
        <v>11</v>
      </c>
      <c r="L23" s="20" t="s">
        <v>26</v>
      </c>
      <c r="M23" s="20" t="s">
        <v>54</v>
      </c>
      <c r="N23" s="20" t="s">
        <v>82</v>
      </c>
      <c r="O23" s="20" t="s">
        <v>83</v>
      </c>
      <c r="P23" s="20" t="s">
        <v>143</v>
      </c>
      <c r="Q23" s="20" t="s">
        <v>27</v>
      </c>
      <c r="R23" s="20"/>
      <c r="S23" s="20"/>
      <c r="T23" s="20"/>
      <c r="U23" s="20"/>
      <c r="V23" s="20"/>
      <c r="W23" s="20"/>
      <c r="X23" s="19">
        <v>22699</v>
      </c>
      <c r="Y23" s="20" t="s">
        <v>97</v>
      </c>
    </row>
    <row r="24" spans="1:25" ht="172.5" x14ac:dyDescent="0.25">
      <c r="A24" s="8">
        <v>14</v>
      </c>
      <c r="B24" s="3">
        <v>78</v>
      </c>
      <c r="C24" s="3">
        <v>30</v>
      </c>
      <c r="D24" s="13" t="s">
        <v>20</v>
      </c>
      <c r="E24" s="39" t="s">
        <v>244</v>
      </c>
      <c r="F24" s="39" t="s">
        <v>245</v>
      </c>
      <c r="G24" s="38" t="s">
        <v>24</v>
      </c>
      <c r="H24" s="38" t="s">
        <v>48</v>
      </c>
      <c r="I24" s="9" t="s">
        <v>139</v>
      </c>
      <c r="J24" s="3">
        <v>18.7</v>
      </c>
      <c r="K24" s="20" t="s">
        <v>11</v>
      </c>
      <c r="L24" s="20" t="s">
        <v>26</v>
      </c>
      <c r="M24" s="20" t="s">
        <v>54</v>
      </c>
      <c r="N24" s="20" t="s">
        <v>88</v>
      </c>
      <c r="O24" s="20" t="s">
        <v>87</v>
      </c>
      <c r="P24" s="20" t="s">
        <v>141</v>
      </c>
      <c r="Q24" s="20" t="s">
        <v>27</v>
      </c>
      <c r="R24" s="20"/>
      <c r="S24" s="20"/>
      <c r="T24" s="20"/>
      <c r="U24" s="20"/>
      <c r="V24" s="20"/>
      <c r="W24" s="20"/>
      <c r="X24" s="19">
        <v>25168</v>
      </c>
      <c r="Y24" s="20" t="s">
        <v>97</v>
      </c>
    </row>
    <row r="25" spans="1:25" ht="269.25" customHeight="1" x14ac:dyDescent="0.25">
      <c r="A25" s="8">
        <v>15</v>
      </c>
      <c r="B25" s="27">
        <v>79</v>
      </c>
      <c r="C25" s="27">
        <v>31</v>
      </c>
      <c r="D25" s="33" t="s">
        <v>105</v>
      </c>
      <c r="E25" s="2" t="s">
        <v>264</v>
      </c>
      <c r="F25" s="55" t="s">
        <v>184</v>
      </c>
      <c r="G25" s="37" t="s">
        <v>185</v>
      </c>
      <c r="H25" s="55" t="s">
        <v>187</v>
      </c>
      <c r="I25" s="9" t="s">
        <v>140</v>
      </c>
      <c r="J25" s="27">
        <v>11.8</v>
      </c>
      <c r="K25" s="20" t="s">
        <v>11</v>
      </c>
      <c r="L25" s="55" t="s">
        <v>26</v>
      </c>
      <c r="M25" s="55" t="s">
        <v>54</v>
      </c>
      <c r="N25" s="55" t="s">
        <v>282</v>
      </c>
      <c r="O25" s="55" t="s">
        <v>132</v>
      </c>
      <c r="P25" s="55" t="s">
        <v>144</v>
      </c>
      <c r="Q25" s="55" t="s">
        <v>27</v>
      </c>
      <c r="R25" s="55"/>
      <c r="S25" s="55"/>
      <c r="T25" s="55"/>
      <c r="U25" s="55"/>
      <c r="V25" s="55"/>
      <c r="W25" s="55"/>
      <c r="X25" s="36">
        <v>42370</v>
      </c>
      <c r="Y25" s="20" t="s">
        <v>97</v>
      </c>
    </row>
    <row r="26" spans="1:25" ht="276.75" customHeight="1" x14ac:dyDescent="0.25">
      <c r="A26" s="8">
        <v>16</v>
      </c>
      <c r="B26" s="27">
        <v>80</v>
      </c>
      <c r="C26" s="27">
        <v>32</v>
      </c>
      <c r="D26" s="33" t="s">
        <v>106</v>
      </c>
      <c r="E26" s="38" t="s">
        <v>189</v>
      </c>
      <c r="F26" s="55" t="s">
        <v>190</v>
      </c>
      <c r="G26" s="37" t="s">
        <v>192</v>
      </c>
      <c r="H26" s="55" t="s">
        <v>191</v>
      </c>
      <c r="I26" s="9" t="s">
        <v>140</v>
      </c>
      <c r="J26" s="27">
        <v>22.7</v>
      </c>
      <c r="K26" s="20" t="s">
        <v>11</v>
      </c>
      <c r="L26" s="55" t="s">
        <v>26</v>
      </c>
      <c r="M26" s="55" t="s">
        <v>54</v>
      </c>
      <c r="N26" s="55" t="s">
        <v>150</v>
      </c>
      <c r="O26" s="55" t="s">
        <v>276</v>
      </c>
      <c r="P26" s="20" t="s">
        <v>141</v>
      </c>
      <c r="Q26" s="55" t="s">
        <v>27</v>
      </c>
      <c r="R26" s="55"/>
      <c r="S26" s="55"/>
      <c r="T26" s="55"/>
      <c r="U26" s="55"/>
      <c r="V26" s="55"/>
      <c r="W26" s="55"/>
      <c r="X26" s="36">
        <v>42370</v>
      </c>
      <c r="Y26" s="20" t="s">
        <v>97</v>
      </c>
    </row>
    <row r="27" spans="1:25" ht="153" x14ac:dyDescent="0.25">
      <c r="A27" s="26">
        <v>17</v>
      </c>
      <c r="B27" s="3">
        <v>81</v>
      </c>
      <c r="C27" s="3">
        <v>33</v>
      </c>
      <c r="D27" s="13" t="s">
        <v>21</v>
      </c>
      <c r="E27" s="39" t="s">
        <v>246</v>
      </c>
      <c r="F27" s="39" t="s">
        <v>247</v>
      </c>
      <c r="G27" s="39" t="s">
        <v>25</v>
      </c>
      <c r="H27" s="39" t="s">
        <v>39</v>
      </c>
      <c r="I27" s="9" t="s">
        <v>139</v>
      </c>
      <c r="J27" s="3">
        <v>19.399999999999999</v>
      </c>
      <c r="K27" s="20" t="s">
        <v>11</v>
      </c>
      <c r="L27" s="20" t="s">
        <v>26</v>
      </c>
      <c r="M27" s="20" t="s">
        <v>54</v>
      </c>
      <c r="N27" s="20" t="s">
        <v>89</v>
      </c>
      <c r="O27" s="20" t="s">
        <v>84</v>
      </c>
      <c r="P27" s="20" t="s">
        <v>141</v>
      </c>
      <c r="Q27" s="20" t="s">
        <v>27</v>
      </c>
      <c r="R27" s="20"/>
      <c r="S27" s="20"/>
      <c r="T27" s="20"/>
      <c r="U27" s="20"/>
      <c r="V27" s="20"/>
      <c r="W27" s="20"/>
      <c r="X27" s="19">
        <v>21269</v>
      </c>
      <c r="Y27" s="20" t="s">
        <v>97</v>
      </c>
    </row>
    <row r="28" spans="1:25" ht="242.25" x14ac:dyDescent="0.25">
      <c r="A28" s="26">
        <v>18</v>
      </c>
      <c r="B28" s="27">
        <v>82</v>
      </c>
      <c r="C28" s="27">
        <v>34</v>
      </c>
      <c r="D28" s="33" t="s">
        <v>107</v>
      </c>
      <c r="E28" s="37" t="s">
        <v>193</v>
      </c>
      <c r="F28" s="50" t="s">
        <v>194</v>
      </c>
      <c r="G28" s="40" t="s">
        <v>195</v>
      </c>
      <c r="H28" s="50" t="s">
        <v>196</v>
      </c>
      <c r="I28" s="9" t="s">
        <v>140</v>
      </c>
      <c r="J28" s="27">
        <v>34.9</v>
      </c>
      <c r="K28" s="20" t="s">
        <v>11</v>
      </c>
      <c r="L28" s="8" t="s">
        <v>26</v>
      </c>
      <c r="M28" s="8" t="s">
        <v>54</v>
      </c>
      <c r="N28" s="8" t="s">
        <v>151</v>
      </c>
      <c r="O28" s="8" t="s">
        <v>83</v>
      </c>
      <c r="P28" s="55" t="s">
        <v>148</v>
      </c>
      <c r="Q28" s="8" t="s">
        <v>27</v>
      </c>
      <c r="R28" s="44"/>
      <c r="S28" s="44"/>
      <c r="T28" s="44"/>
      <c r="U28" s="44"/>
      <c r="V28" s="44"/>
      <c r="W28" s="44"/>
      <c r="X28" s="36">
        <v>42370</v>
      </c>
      <c r="Y28" s="20" t="s">
        <v>97</v>
      </c>
    </row>
    <row r="29" spans="1:25" ht="178.5" x14ac:dyDescent="0.25">
      <c r="A29" s="26">
        <v>19</v>
      </c>
      <c r="B29" s="27">
        <v>83</v>
      </c>
      <c r="C29" s="27">
        <v>37</v>
      </c>
      <c r="D29" s="33" t="s">
        <v>109</v>
      </c>
      <c r="E29" s="2" t="s">
        <v>199</v>
      </c>
      <c r="F29" s="8" t="s">
        <v>206</v>
      </c>
      <c r="G29" s="37" t="s">
        <v>123</v>
      </c>
      <c r="H29" s="8" t="s">
        <v>200</v>
      </c>
      <c r="I29" s="9" t="s">
        <v>140</v>
      </c>
      <c r="J29" s="27">
        <v>23</v>
      </c>
      <c r="K29" s="20" t="s">
        <v>11</v>
      </c>
      <c r="L29" s="8" t="s">
        <v>26</v>
      </c>
      <c r="M29" s="8" t="s">
        <v>54</v>
      </c>
      <c r="N29" s="8" t="s">
        <v>147</v>
      </c>
      <c r="O29" s="8" t="s">
        <v>276</v>
      </c>
      <c r="P29" s="20" t="s">
        <v>141</v>
      </c>
      <c r="Q29" s="8" t="s">
        <v>27</v>
      </c>
      <c r="R29" s="44"/>
      <c r="S29" s="44"/>
      <c r="T29" s="44"/>
      <c r="U29" s="44"/>
      <c r="V29" s="44"/>
      <c r="W29" s="44"/>
      <c r="X29" s="36">
        <v>42370</v>
      </c>
      <c r="Y29" s="20" t="s">
        <v>97</v>
      </c>
    </row>
    <row r="30" spans="1:25" ht="262.5" x14ac:dyDescent="0.25">
      <c r="A30" s="26">
        <v>20</v>
      </c>
      <c r="B30" s="27">
        <v>84</v>
      </c>
      <c r="C30" s="27">
        <v>38</v>
      </c>
      <c r="D30" s="33" t="s">
        <v>110</v>
      </c>
      <c r="E30" s="52" t="s">
        <v>173</v>
      </c>
      <c r="F30" s="8">
        <v>0</v>
      </c>
      <c r="G30" s="37" t="s">
        <v>124</v>
      </c>
      <c r="H30" s="8">
        <v>0</v>
      </c>
      <c r="I30" s="9" t="s">
        <v>140</v>
      </c>
      <c r="J30" s="27">
        <v>43.3</v>
      </c>
      <c r="K30" s="20" t="s">
        <v>11</v>
      </c>
      <c r="L30" s="8" t="s">
        <v>26</v>
      </c>
      <c r="M30" s="8" t="s">
        <v>54</v>
      </c>
      <c r="N30" s="8" t="s">
        <v>149</v>
      </c>
      <c r="O30" s="8" t="s">
        <v>276</v>
      </c>
      <c r="P30" s="20" t="s">
        <v>141</v>
      </c>
      <c r="Q30" s="8" t="s">
        <v>27</v>
      </c>
      <c r="R30" s="44"/>
      <c r="S30" s="44"/>
      <c r="T30" s="44"/>
      <c r="U30" s="44"/>
      <c r="V30" s="44"/>
      <c r="W30" s="44"/>
      <c r="X30" s="36">
        <v>42370</v>
      </c>
      <c r="Y30" s="20" t="s">
        <v>97</v>
      </c>
    </row>
    <row r="31" spans="1:25" ht="357" x14ac:dyDescent="0.25">
      <c r="A31" s="26">
        <v>21</v>
      </c>
      <c r="B31" s="27">
        <v>85</v>
      </c>
      <c r="C31" s="27">
        <v>40</v>
      </c>
      <c r="D31" s="33" t="s">
        <v>112</v>
      </c>
      <c r="E31" s="38" t="s">
        <v>210</v>
      </c>
      <c r="F31" s="50" t="s">
        <v>211</v>
      </c>
      <c r="G31" s="40" t="s">
        <v>161</v>
      </c>
      <c r="H31" s="8" t="s">
        <v>212</v>
      </c>
      <c r="I31" s="9" t="s">
        <v>140</v>
      </c>
      <c r="J31" s="27">
        <v>46.5</v>
      </c>
      <c r="K31" s="20" t="s">
        <v>11</v>
      </c>
      <c r="L31" s="8" t="s">
        <v>26</v>
      </c>
      <c r="M31" s="8" t="s">
        <v>54</v>
      </c>
      <c r="N31" s="8" t="s">
        <v>145</v>
      </c>
      <c r="O31" s="8" t="s">
        <v>278</v>
      </c>
      <c r="P31" s="8" t="s">
        <v>148</v>
      </c>
      <c r="Q31" s="8" t="s">
        <v>27</v>
      </c>
      <c r="R31" s="44"/>
      <c r="S31" s="44"/>
      <c r="T31" s="44"/>
      <c r="U31" s="44"/>
      <c r="V31" s="44"/>
      <c r="W31" s="44"/>
      <c r="X31" s="36">
        <v>42370</v>
      </c>
      <c r="Y31" s="20" t="s">
        <v>97</v>
      </c>
    </row>
    <row r="32" spans="1:25" ht="204" x14ac:dyDescent="0.25">
      <c r="A32" s="26">
        <v>22</v>
      </c>
      <c r="B32" s="6">
        <v>1669</v>
      </c>
      <c r="C32" s="7">
        <v>12</v>
      </c>
      <c r="D32" s="11" t="s">
        <v>15</v>
      </c>
      <c r="E32" s="37" t="s">
        <v>271</v>
      </c>
      <c r="F32" s="37" t="s">
        <v>270</v>
      </c>
      <c r="G32" s="37" t="s">
        <v>52</v>
      </c>
      <c r="H32" s="37" t="s">
        <v>51</v>
      </c>
      <c r="I32" s="9" t="s">
        <v>139</v>
      </c>
      <c r="J32" s="2">
        <v>16.899999999999999</v>
      </c>
      <c r="K32" s="20" t="s">
        <v>11</v>
      </c>
      <c r="L32" s="20" t="s">
        <v>26</v>
      </c>
      <c r="M32" s="20" t="s">
        <v>54</v>
      </c>
      <c r="N32" s="20" t="s">
        <v>79</v>
      </c>
      <c r="O32" s="20" t="s">
        <v>78</v>
      </c>
      <c r="P32" s="20" t="s">
        <v>141</v>
      </c>
      <c r="Q32" s="20" t="s">
        <v>27</v>
      </c>
      <c r="R32" s="20"/>
      <c r="S32" s="20"/>
      <c r="T32" s="20"/>
      <c r="U32" s="20"/>
      <c r="V32" s="20"/>
      <c r="W32" s="20"/>
      <c r="X32" s="19">
        <v>31980</v>
      </c>
      <c r="Y32" s="20" t="s">
        <v>97</v>
      </c>
    </row>
    <row r="33" spans="1:25" ht="140.25" x14ac:dyDescent="0.25">
      <c r="A33" s="26">
        <v>23</v>
      </c>
      <c r="B33" s="27">
        <v>1670</v>
      </c>
      <c r="C33" s="27">
        <v>22</v>
      </c>
      <c r="D33" s="33" t="s">
        <v>100</v>
      </c>
      <c r="E33" s="2" t="s">
        <v>259</v>
      </c>
      <c r="F33" s="8" t="s">
        <v>258</v>
      </c>
      <c r="G33" s="37" t="s">
        <v>156</v>
      </c>
      <c r="H33" s="55" t="s">
        <v>166</v>
      </c>
      <c r="I33" s="9" t="s">
        <v>140</v>
      </c>
      <c r="J33" s="27">
        <v>12.9</v>
      </c>
      <c r="K33" s="20" t="s">
        <v>11</v>
      </c>
      <c r="L33" s="8" t="s">
        <v>26</v>
      </c>
      <c r="M33" s="8" t="s">
        <v>54</v>
      </c>
      <c r="N33" s="8" t="s">
        <v>152</v>
      </c>
      <c r="O33" s="8" t="s">
        <v>275</v>
      </c>
      <c r="P33" s="20" t="s">
        <v>141</v>
      </c>
      <c r="Q33" s="8" t="s">
        <v>27</v>
      </c>
      <c r="R33" s="44"/>
      <c r="S33" s="44"/>
      <c r="T33" s="44"/>
      <c r="U33" s="44"/>
      <c r="V33" s="44"/>
      <c r="W33" s="44"/>
      <c r="X33" s="36">
        <v>42370</v>
      </c>
      <c r="Y33" s="20" t="s">
        <v>97</v>
      </c>
    </row>
    <row r="34" spans="1:25" ht="224.25" x14ac:dyDescent="0.25">
      <c r="A34" s="26">
        <v>24</v>
      </c>
      <c r="B34" s="27">
        <v>1792</v>
      </c>
      <c r="C34" s="27">
        <v>47</v>
      </c>
      <c r="D34" s="33" t="s">
        <v>114</v>
      </c>
      <c r="E34" s="2" t="s">
        <v>216</v>
      </c>
      <c r="F34" s="8" t="s">
        <v>217</v>
      </c>
      <c r="G34" s="37" t="s">
        <v>162</v>
      </c>
      <c r="H34" s="55" t="s">
        <v>218</v>
      </c>
      <c r="I34" s="9" t="s">
        <v>140</v>
      </c>
      <c r="J34" s="27">
        <v>16.100000000000001</v>
      </c>
      <c r="K34" s="20" t="s">
        <v>11</v>
      </c>
      <c r="L34" s="8" t="s">
        <v>26</v>
      </c>
      <c r="M34" s="8" t="s">
        <v>54</v>
      </c>
      <c r="N34" s="8">
        <v>1</v>
      </c>
      <c r="O34" s="8" t="s">
        <v>135</v>
      </c>
      <c r="P34" s="55">
        <v>7</v>
      </c>
      <c r="Q34" s="8" t="s">
        <v>134</v>
      </c>
      <c r="R34" s="44"/>
      <c r="S34" s="44"/>
      <c r="T34" s="44"/>
      <c r="U34" s="44"/>
      <c r="V34" s="44"/>
      <c r="W34" s="44"/>
      <c r="X34" s="36">
        <v>42370</v>
      </c>
      <c r="Y34" s="20" t="s">
        <v>97</v>
      </c>
    </row>
    <row r="35" spans="1:25" ht="231.75" x14ac:dyDescent="0.25">
      <c r="A35" s="26">
        <v>25</v>
      </c>
      <c r="B35" s="3">
        <v>1844</v>
      </c>
      <c r="C35" s="4">
        <v>11</v>
      </c>
      <c r="D35" s="10" t="s">
        <v>14</v>
      </c>
      <c r="E35" s="5" t="s">
        <v>234</v>
      </c>
      <c r="F35" s="5" t="s">
        <v>235</v>
      </c>
      <c r="G35" s="38" t="s">
        <v>42</v>
      </c>
      <c r="H35" s="38" t="s">
        <v>41</v>
      </c>
      <c r="I35" s="9" t="s">
        <v>139</v>
      </c>
      <c r="J35" s="3">
        <v>11.9</v>
      </c>
      <c r="K35" s="20" t="s">
        <v>11</v>
      </c>
      <c r="L35" s="20" t="s">
        <v>26</v>
      </c>
      <c r="M35" s="20" t="s">
        <v>54</v>
      </c>
      <c r="N35" s="20" t="s">
        <v>57</v>
      </c>
      <c r="O35" s="20" t="s">
        <v>77</v>
      </c>
      <c r="P35" s="20" t="s">
        <v>142</v>
      </c>
      <c r="Q35" s="20" t="s">
        <v>27</v>
      </c>
      <c r="R35" s="20"/>
      <c r="S35" s="20"/>
      <c r="T35" s="20"/>
      <c r="U35" s="20"/>
      <c r="V35" s="20"/>
      <c r="W35" s="20"/>
      <c r="X35" s="21">
        <v>32112</v>
      </c>
      <c r="Y35" s="20" t="s">
        <v>97</v>
      </c>
    </row>
    <row r="36" spans="1:25" ht="127.5" x14ac:dyDescent="0.25">
      <c r="A36" s="26">
        <v>26</v>
      </c>
      <c r="B36" s="3">
        <v>2059</v>
      </c>
      <c r="C36" s="4">
        <v>2</v>
      </c>
      <c r="D36" s="10" t="s">
        <v>12</v>
      </c>
      <c r="E36" s="37" t="s">
        <v>202</v>
      </c>
      <c r="F36" s="37" t="s">
        <v>203</v>
      </c>
      <c r="G36" s="37" t="s">
        <v>43</v>
      </c>
      <c r="H36" s="37" t="s">
        <v>36</v>
      </c>
      <c r="I36" s="9" t="s">
        <v>139</v>
      </c>
      <c r="J36" s="3">
        <v>12.9</v>
      </c>
      <c r="K36" s="20" t="s">
        <v>11</v>
      </c>
      <c r="L36" s="20" t="s">
        <v>26</v>
      </c>
      <c r="M36" s="20" t="s">
        <v>54</v>
      </c>
      <c r="N36" s="20" t="s">
        <v>56</v>
      </c>
      <c r="O36" s="20" t="s">
        <v>74</v>
      </c>
      <c r="P36" s="20" t="s">
        <v>141</v>
      </c>
      <c r="Q36" s="20" t="s">
        <v>27</v>
      </c>
      <c r="R36" s="20"/>
      <c r="S36" s="20"/>
      <c r="T36" s="20"/>
      <c r="U36" s="20"/>
      <c r="V36" s="20"/>
      <c r="W36" s="20"/>
      <c r="X36" s="19">
        <v>29183</v>
      </c>
      <c r="Y36" s="20" t="s">
        <v>97</v>
      </c>
    </row>
    <row r="37" spans="1:25" ht="115.5" x14ac:dyDescent="0.25">
      <c r="A37" s="26">
        <v>27</v>
      </c>
      <c r="B37" s="6">
        <v>2090</v>
      </c>
      <c r="C37" s="7">
        <v>15</v>
      </c>
      <c r="D37" s="12" t="s">
        <v>18</v>
      </c>
      <c r="E37" s="37" t="s">
        <v>240</v>
      </c>
      <c r="F37" s="37" t="s">
        <v>241</v>
      </c>
      <c r="G37" s="37" t="s">
        <v>37</v>
      </c>
      <c r="H37" s="37" t="s">
        <v>38</v>
      </c>
      <c r="I37" s="9" t="s">
        <v>139</v>
      </c>
      <c r="J37" s="2">
        <v>8.6999999999999993</v>
      </c>
      <c r="K37" s="20" t="s">
        <v>11</v>
      </c>
      <c r="L37" s="20" t="s">
        <v>26</v>
      </c>
      <c r="M37" s="20" t="s">
        <v>54</v>
      </c>
      <c r="N37" s="20" t="s">
        <v>85</v>
      </c>
      <c r="O37" s="20" t="s">
        <v>84</v>
      </c>
      <c r="P37" s="20" t="s">
        <v>141</v>
      </c>
      <c r="Q37" s="20" t="s">
        <v>27</v>
      </c>
      <c r="R37" s="20"/>
      <c r="S37" s="20"/>
      <c r="T37" s="20"/>
      <c r="U37" s="20"/>
      <c r="V37" s="20"/>
      <c r="W37" s="20"/>
      <c r="X37" s="19">
        <v>22699</v>
      </c>
      <c r="Y37" s="20" t="s">
        <v>97</v>
      </c>
    </row>
    <row r="38" spans="1:25" ht="242.25" x14ac:dyDescent="0.25">
      <c r="A38" s="26">
        <v>28</v>
      </c>
      <c r="B38" s="3">
        <v>2091</v>
      </c>
      <c r="C38" s="4">
        <v>16</v>
      </c>
      <c r="D38" s="13" t="s">
        <v>19</v>
      </c>
      <c r="E38" s="40" t="s">
        <v>242</v>
      </c>
      <c r="F38" s="40" t="s">
        <v>243</v>
      </c>
      <c r="G38" s="40" t="s">
        <v>23</v>
      </c>
      <c r="H38" s="40" t="s">
        <v>53</v>
      </c>
      <c r="I38" s="9" t="s">
        <v>139</v>
      </c>
      <c r="J38" s="3">
        <v>20.9</v>
      </c>
      <c r="K38" s="20" t="s">
        <v>11</v>
      </c>
      <c r="L38" s="20" t="s">
        <v>26</v>
      </c>
      <c r="M38" s="20" t="s">
        <v>54</v>
      </c>
      <c r="N38" s="20" t="s">
        <v>128</v>
      </c>
      <c r="O38" s="20" t="s">
        <v>86</v>
      </c>
      <c r="P38" s="20" t="s">
        <v>141</v>
      </c>
      <c r="Q38" s="20" t="s">
        <v>27</v>
      </c>
      <c r="R38" s="20"/>
      <c r="S38" s="20"/>
      <c r="T38" s="20"/>
      <c r="U38" s="20"/>
      <c r="V38" s="20"/>
      <c r="W38" s="20"/>
      <c r="X38" s="19">
        <v>38740</v>
      </c>
      <c r="Y38" s="20" t="s">
        <v>97</v>
      </c>
    </row>
    <row r="39" spans="1:25" ht="216.75" x14ac:dyDescent="0.25">
      <c r="A39" s="26">
        <v>29</v>
      </c>
      <c r="B39" s="27">
        <v>2176</v>
      </c>
      <c r="C39" s="27">
        <v>41</v>
      </c>
      <c r="D39" s="33" t="s">
        <v>113</v>
      </c>
      <c r="E39" s="2" t="s">
        <v>213</v>
      </c>
      <c r="F39" s="50" t="s">
        <v>214</v>
      </c>
      <c r="G39" s="37" t="s">
        <v>125</v>
      </c>
      <c r="H39" s="8" t="s">
        <v>215</v>
      </c>
      <c r="I39" s="9" t="s">
        <v>140</v>
      </c>
      <c r="J39" s="27">
        <v>16.899999999999999</v>
      </c>
      <c r="K39" s="20" t="s">
        <v>11</v>
      </c>
      <c r="L39" s="8" t="s">
        <v>26</v>
      </c>
      <c r="M39" s="8" t="s">
        <v>54</v>
      </c>
      <c r="N39" s="8" t="s">
        <v>145</v>
      </c>
      <c r="O39" s="8" t="s">
        <v>277</v>
      </c>
      <c r="P39" s="55" t="s">
        <v>148</v>
      </c>
      <c r="Q39" s="8" t="s">
        <v>27</v>
      </c>
      <c r="R39" s="44"/>
      <c r="S39" s="44"/>
      <c r="T39" s="44"/>
      <c r="U39" s="44"/>
      <c r="V39" s="44"/>
      <c r="W39" s="44"/>
      <c r="X39" s="36">
        <v>42370</v>
      </c>
      <c r="Y39" s="20" t="s">
        <v>97</v>
      </c>
    </row>
    <row r="40" spans="1:25" ht="179.25" x14ac:dyDescent="0.25">
      <c r="A40" s="26">
        <v>30</v>
      </c>
      <c r="B40" s="27">
        <v>2337</v>
      </c>
      <c r="C40" s="27">
        <v>35</v>
      </c>
      <c r="D40" s="33" t="s">
        <v>108</v>
      </c>
      <c r="E40" s="37" t="s">
        <v>265</v>
      </c>
      <c r="F40" s="50" t="s">
        <v>266</v>
      </c>
      <c r="G40" s="37" t="s">
        <v>159</v>
      </c>
      <c r="H40" s="50" t="s">
        <v>198</v>
      </c>
      <c r="I40" s="9" t="s">
        <v>140</v>
      </c>
      <c r="J40" s="27">
        <v>22.1</v>
      </c>
      <c r="K40" s="20" t="s">
        <v>11</v>
      </c>
      <c r="L40" s="8" t="s">
        <v>26</v>
      </c>
      <c r="M40" s="8" t="s">
        <v>54</v>
      </c>
      <c r="N40" s="8">
        <v>1</v>
      </c>
      <c r="O40" s="8" t="s">
        <v>133</v>
      </c>
      <c r="P40" s="55">
        <v>7</v>
      </c>
      <c r="Q40" s="8" t="s">
        <v>134</v>
      </c>
      <c r="R40" s="44"/>
      <c r="S40" s="44"/>
      <c r="T40" s="44"/>
      <c r="U40" s="44"/>
      <c r="V40" s="44"/>
      <c r="W40" s="44"/>
      <c r="X40" s="36">
        <v>42370</v>
      </c>
      <c r="Y40" s="20" t="s">
        <v>97</v>
      </c>
    </row>
    <row r="41" spans="1:25" ht="333" x14ac:dyDescent="0.25">
      <c r="A41" s="26">
        <v>31</v>
      </c>
      <c r="B41" s="27">
        <v>2338</v>
      </c>
      <c r="C41" s="27">
        <v>39</v>
      </c>
      <c r="D41" s="33" t="s">
        <v>111</v>
      </c>
      <c r="E41" s="2" t="s">
        <v>207</v>
      </c>
      <c r="F41" s="8" t="s">
        <v>208</v>
      </c>
      <c r="G41" s="37" t="s">
        <v>160</v>
      </c>
      <c r="H41" s="50" t="s">
        <v>209</v>
      </c>
      <c r="I41" s="9" t="s">
        <v>140</v>
      </c>
      <c r="J41" s="27">
        <v>32.200000000000003</v>
      </c>
      <c r="K41" s="20" t="s">
        <v>11</v>
      </c>
      <c r="L41" s="8" t="s">
        <v>26</v>
      </c>
      <c r="M41" s="8" t="s">
        <v>54</v>
      </c>
      <c r="N41" s="8">
        <v>1</v>
      </c>
      <c r="O41" s="8" t="s">
        <v>135</v>
      </c>
      <c r="P41" s="8">
        <v>7</v>
      </c>
      <c r="Q41" s="8" t="s">
        <v>134</v>
      </c>
      <c r="R41" s="44"/>
      <c r="S41" s="44"/>
      <c r="T41" s="44"/>
      <c r="U41" s="44"/>
      <c r="V41" s="44"/>
      <c r="W41" s="44"/>
      <c r="X41" s="36">
        <v>42370</v>
      </c>
      <c r="Y41" s="20" t="s">
        <v>97</v>
      </c>
    </row>
    <row r="42" spans="1:25" ht="409.5" customHeight="1" x14ac:dyDescent="0.25">
      <c r="A42" s="26">
        <v>32</v>
      </c>
      <c r="B42" s="6">
        <v>3129</v>
      </c>
      <c r="C42" s="7" t="s">
        <v>61</v>
      </c>
      <c r="D42" s="11" t="s">
        <v>13</v>
      </c>
      <c r="E42" s="37" t="s">
        <v>248</v>
      </c>
      <c r="F42" s="37" t="s">
        <v>249</v>
      </c>
      <c r="G42" s="37" t="s">
        <v>22</v>
      </c>
      <c r="H42" s="37" t="s">
        <v>49</v>
      </c>
      <c r="I42" s="9" t="s">
        <v>139</v>
      </c>
      <c r="J42" s="2">
        <v>19.8</v>
      </c>
      <c r="K42" s="20" t="s">
        <v>11</v>
      </c>
      <c r="L42" s="20" t="s">
        <v>30</v>
      </c>
      <c r="M42" s="20" t="s">
        <v>54</v>
      </c>
      <c r="N42" s="20" t="s">
        <v>280</v>
      </c>
      <c r="O42" s="20" t="s">
        <v>62</v>
      </c>
      <c r="P42" s="20" t="s">
        <v>92</v>
      </c>
      <c r="Q42" s="20" t="s">
        <v>27</v>
      </c>
      <c r="R42" s="20"/>
      <c r="S42" s="20"/>
      <c r="T42" s="20"/>
      <c r="U42" s="20"/>
      <c r="V42" s="20"/>
      <c r="W42" s="20"/>
      <c r="X42" s="19">
        <v>40401</v>
      </c>
      <c r="Y42" s="55" t="s">
        <v>91</v>
      </c>
    </row>
    <row r="43" spans="1:25" ht="216.75" x14ac:dyDescent="0.25">
      <c r="A43" s="26">
        <v>33</v>
      </c>
      <c r="B43" s="6">
        <v>3131</v>
      </c>
      <c r="C43" s="7" t="s">
        <v>64</v>
      </c>
      <c r="D43" s="11" t="s">
        <v>15</v>
      </c>
      <c r="E43" s="37" t="s">
        <v>272</v>
      </c>
      <c r="F43" s="37" t="s">
        <v>273</v>
      </c>
      <c r="G43" s="37" t="s">
        <v>52</v>
      </c>
      <c r="H43" s="37" t="s">
        <v>73</v>
      </c>
      <c r="I43" s="9" t="s">
        <v>139</v>
      </c>
      <c r="J43" s="2">
        <v>16.899999999999999</v>
      </c>
      <c r="K43" s="20" t="s">
        <v>11</v>
      </c>
      <c r="L43" s="20" t="s">
        <v>30</v>
      </c>
      <c r="M43" s="20" t="s">
        <v>54</v>
      </c>
      <c r="N43" s="20" t="s">
        <v>280</v>
      </c>
      <c r="O43" s="20" t="s">
        <v>55</v>
      </c>
      <c r="P43" s="20" t="s">
        <v>92</v>
      </c>
      <c r="Q43" s="20" t="s">
        <v>27</v>
      </c>
      <c r="R43" s="20"/>
      <c r="S43" s="20"/>
      <c r="T43" s="20"/>
      <c r="U43" s="20"/>
      <c r="V43" s="20"/>
      <c r="W43" s="20"/>
      <c r="X43" s="19">
        <v>40401</v>
      </c>
      <c r="Y43" s="55" t="s">
        <v>91</v>
      </c>
    </row>
    <row r="44" spans="1:25" ht="184.5" x14ac:dyDescent="0.25">
      <c r="A44" s="26">
        <v>34</v>
      </c>
      <c r="B44" s="6">
        <v>3132</v>
      </c>
      <c r="C44" s="7" t="s">
        <v>63</v>
      </c>
      <c r="D44" s="12" t="s">
        <v>16</v>
      </c>
      <c r="E44" s="37" t="s">
        <v>250</v>
      </c>
      <c r="F44" s="37" t="s">
        <v>251</v>
      </c>
      <c r="G44" s="37" t="s">
        <v>28</v>
      </c>
      <c r="H44" s="37" t="s">
        <v>44</v>
      </c>
      <c r="I44" s="9" t="s">
        <v>139</v>
      </c>
      <c r="J44" s="2">
        <v>9.1</v>
      </c>
      <c r="K44" s="20" t="s">
        <v>11</v>
      </c>
      <c r="L44" s="20" t="s">
        <v>30</v>
      </c>
      <c r="M44" s="20" t="s">
        <v>54</v>
      </c>
      <c r="N44" s="20" t="s">
        <v>279</v>
      </c>
      <c r="O44" s="20" t="s">
        <v>55</v>
      </c>
      <c r="P44" s="20" t="s">
        <v>92</v>
      </c>
      <c r="Q44" s="20" t="s">
        <v>27</v>
      </c>
      <c r="R44" s="20"/>
      <c r="S44" s="20"/>
      <c r="T44" s="20"/>
      <c r="U44" s="20"/>
      <c r="V44" s="20"/>
      <c r="W44" s="20"/>
      <c r="X44" s="19">
        <v>40401</v>
      </c>
      <c r="Y44" s="55" t="s">
        <v>91</v>
      </c>
    </row>
    <row r="45" spans="1:25" ht="153" x14ac:dyDescent="0.25">
      <c r="A45" s="26">
        <v>35</v>
      </c>
      <c r="B45" s="6">
        <v>3133</v>
      </c>
      <c r="C45" s="7" t="s">
        <v>65</v>
      </c>
      <c r="D45" s="12" t="s">
        <v>17</v>
      </c>
      <c r="E45" s="37" t="s">
        <v>252</v>
      </c>
      <c r="F45" s="37" t="s">
        <v>253</v>
      </c>
      <c r="G45" s="37" t="s">
        <v>68</v>
      </c>
      <c r="H45" s="37" t="s">
        <v>69</v>
      </c>
      <c r="I45" s="9" t="s">
        <v>139</v>
      </c>
      <c r="J45" s="2">
        <v>13.7</v>
      </c>
      <c r="K45" s="20" t="s">
        <v>11</v>
      </c>
      <c r="L45" s="20" t="s">
        <v>30</v>
      </c>
      <c r="M45" s="20" t="s">
        <v>54</v>
      </c>
      <c r="N45" s="20" t="s">
        <v>129</v>
      </c>
      <c r="O45" s="20" t="s">
        <v>90</v>
      </c>
      <c r="P45" s="20" t="s">
        <v>142</v>
      </c>
      <c r="Q45" s="20" t="s">
        <v>27</v>
      </c>
      <c r="R45" s="20"/>
      <c r="S45" s="20"/>
      <c r="T45" s="20"/>
      <c r="U45" s="20"/>
      <c r="V45" s="20"/>
      <c r="W45" s="20"/>
      <c r="X45" s="19">
        <v>40401</v>
      </c>
      <c r="Y45" s="22" t="s">
        <v>66</v>
      </c>
    </row>
    <row r="46" spans="1:25" ht="153" x14ac:dyDescent="0.25">
      <c r="A46" s="26">
        <v>36</v>
      </c>
      <c r="B46" s="28">
        <v>3141</v>
      </c>
      <c r="C46" s="28" t="s">
        <v>116</v>
      </c>
      <c r="D46" s="34" t="s">
        <v>115</v>
      </c>
      <c r="E46" s="2" t="s">
        <v>221</v>
      </c>
      <c r="F46" s="53" t="s">
        <v>223</v>
      </c>
      <c r="G46" s="41" t="s">
        <v>163</v>
      </c>
      <c r="H46" s="53" t="s">
        <v>220</v>
      </c>
      <c r="I46" s="9" t="s">
        <v>140</v>
      </c>
      <c r="J46" s="27">
        <v>6.9</v>
      </c>
      <c r="K46" s="20" t="s">
        <v>11</v>
      </c>
      <c r="L46" s="8" t="s">
        <v>30</v>
      </c>
      <c r="M46" s="8" t="s">
        <v>54</v>
      </c>
      <c r="N46" s="8">
        <v>2</v>
      </c>
      <c r="O46" s="8" t="s">
        <v>55</v>
      </c>
      <c r="P46" s="8">
        <v>5</v>
      </c>
      <c r="Q46" s="8" t="s">
        <v>134</v>
      </c>
      <c r="R46" s="44"/>
      <c r="S46" s="44"/>
      <c r="T46" s="44"/>
      <c r="U46" s="44"/>
      <c r="V46" s="44"/>
      <c r="W46" s="44"/>
      <c r="X46" s="36">
        <v>41426</v>
      </c>
      <c r="Y46" s="8" t="s">
        <v>91</v>
      </c>
    </row>
    <row r="47" spans="1:25" ht="178.5" x14ac:dyDescent="0.2">
      <c r="A47" s="29">
        <v>37</v>
      </c>
      <c r="B47" s="30">
        <v>3245</v>
      </c>
      <c r="C47" s="30">
        <v>50</v>
      </c>
      <c r="D47" s="35" t="s">
        <v>117</v>
      </c>
      <c r="E47" s="42" t="s">
        <v>118</v>
      </c>
      <c r="F47" s="8" t="s">
        <v>224</v>
      </c>
      <c r="G47" s="37" t="s">
        <v>121</v>
      </c>
      <c r="H47" s="8" t="s">
        <v>225</v>
      </c>
      <c r="I47" s="9" t="s">
        <v>140</v>
      </c>
      <c r="J47" s="31">
        <v>15.1</v>
      </c>
      <c r="K47" s="20" t="s">
        <v>11</v>
      </c>
      <c r="L47" s="8" t="s">
        <v>26</v>
      </c>
      <c r="M47" s="8" t="s">
        <v>54</v>
      </c>
      <c r="N47" s="8">
        <v>1</v>
      </c>
      <c r="O47" s="8" t="s">
        <v>135</v>
      </c>
      <c r="P47" s="8">
        <v>7</v>
      </c>
      <c r="Q47" s="8" t="s">
        <v>134</v>
      </c>
      <c r="R47" s="44"/>
      <c r="S47" s="44"/>
      <c r="T47" s="44"/>
      <c r="U47" s="44"/>
      <c r="V47" s="44"/>
      <c r="W47" s="44"/>
      <c r="X47" s="36">
        <v>43344</v>
      </c>
      <c r="Y47" s="20" t="s">
        <v>97</v>
      </c>
    </row>
    <row r="48" spans="1:25" ht="123" x14ac:dyDescent="0.25">
      <c r="A48" s="29">
        <v>38</v>
      </c>
      <c r="B48" s="31">
        <v>3246</v>
      </c>
      <c r="C48" s="31">
        <v>51</v>
      </c>
      <c r="D48" s="32" t="s">
        <v>119</v>
      </c>
      <c r="E48" s="43" t="s">
        <v>227</v>
      </c>
      <c r="F48" s="8" t="s">
        <v>226</v>
      </c>
      <c r="G48" s="38" t="s">
        <v>126</v>
      </c>
      <c r="H48" s="8" t="s">
        <v>228</v>
      </c>
      <c r="I48" s="9" t="s">
        <v>140</v>
      </c>
      <c r="J48" s="31">
        <v>9.5</v>
      </c>
      <c r="K48" s="20" t="s">
        <v>11</v>
      </c>
      <c r="L48" s="8" t="s">
        <v>26</v>
      </c>
      <c r="M48" s="8" t="s">
        <v>54</v>
      </c>
      <c r="N48" s="8" t="s">
        <v>145</v>
      </c>
      <c r="O48" s="8" t="s">
        <v>137</v>
      </c>
      <c r="P48" s="8" t="s">
        <v>142</v>
      </c>
      <c r="Q48" s="8" t="s">
        <v>27</v>
      </c>
      <c r="R48" s="44"/>
      <c r="S48" s="44"/>
      <c r="T48" s="44"/>
      <c r="U48" s="44"/>
      <c r="V48" s="44"/>
      <c r="W48" s="44"/>
      <c r="X48" s="36">
        <v>43344</v>
      </c>
      <c r="Y48" s="20" t="s">
        <v>97</v>
      </c>
    </row>
    <row r="49" spans="1:25" ht="139.5" x14ac:dyDescent="0.25">
      <c r="A49" s="31">
        <v>39</v>
      </c>
      <c r="B49" s="31">
        <v>3247</v>
      </c>
      <c r="C49" s="31">
        <v>52</v>
      </c>
      <c r="D49" s="32" t="s">
        <v>120</v>
      </c>
      <c r="E49" s="43" t="s">
        <v>230</v>
      </c>
      <c r="F49" s="8" t="s">
        <v>229</v>
      </c>
      <c r="G49" s="40" t="s">
        <v>127</v>
      </c>
      <c r="H49" s="40" t="s">
        <v>231</v>
      </c>
      <c r="I49" s="9" t="s">
        <v>140</v>
      </c>
      <c r="J49" s="31">
        <v>5.0999999999999996</v>
      </c>
      <c r="K49" s="20" t="s">
        <v>11</v>
      </c>
      <c r="L49" s="8" t="s">
        <v>26</v>
      </c>
      <c r="M49" s="8" t="s">
        <v>54</v>
      </c>
      <c r="N49" s="8" t="s">
        <v>146</v>
      </c>
      <c r="O49" s="8" t="s">
        <v>136</v>
      </c>
      <c r="P49" s="8" t="s">
        <v>148</v>
      </c>
      <c r="Q49" s="8" t="s">
        <v>27</v>
      </c>
      <c r="R49" s="44"/>
      <c r="S49" s="44"/>
      <c r="T49" s="44"/>
      <c r="U49" s="44"/>
      <c r="V49" s="44"/>
      <c r="W49" s="44"/>
      <c r="X49" s="36">
        <v>43344</v>
      </c>
      <c r="Y49" s="20" t="s">
        <v>97</v>
      </c>
    </row>
  </sheetData>
  <autoFilter ref="B9:Y9">
    <sortState ref="B14:Y49">
      <sortCondition ref="B9"/>
    </sortState>
  </autoFilter>
  <mergeCells count="22">
    <mergeCell ref="G7:H9"/>
    <mergeCell ref="M7:O9"/>
    <mergeCell ref="D7:D10"/>
    <mergeCell ref="C7:C10"/>
    <mergeCell ref="A7:A10"/>
    <mergeCell ref="I7:I10"/>
    <mergeCell ref="P7:P10"/>
    <mergeCell ref="B1:Y1"/>
    <mergeCell ref="B4:Y4"/>
    <mergeCell ref="B3:Y3"/>
    <mergeCell ref="B5:Y5"/>
    <mergeCell ref="B6:Y6"/>
    <mergeCell ref="B7:B10"/>
    <mergeCell ref="Y7:Y10"/>
    <mergeCell ref="X7:X10"/>
    <mergeCell ref="Q7:Q10"/>
    <mergeCell ref="J7:J10"/>
    <mergeCell ref="K7:K10"/>
    <mergeCell ref="L7:L10"/>
    <mergeCell ref="E7:F9"/>
    <mergeCell ref="W7:W9"/>
    <mergeCell ref="R7:U9"/>
  </mergeCells>
  <conditionalFormatting sqref="B12:B22 B27:B1048576">
    <cfRule type="duplicateValues" dxfId="23" priority="21"/>
    <cfRule type="duplicateValues" dxfId="22" priority="22"/>
  </conditionalFormatting>
  <conditionalFormatting sqref="B23">
    <cfRule type="duplicateValues" dxfId="21" priority="5"/>
    <cfRule type="duplicateValues" dxfId="20" priority="6"/>
  </conditionalFormatting>
  <conditionalFormatting sqref="B24:B25">
    <cfRule type="duplicateValues" dxfId="19" priority="3"/>
    <cfRule type="duplicateValues" dxfId="18" priority="4"/>
  </conditionalFormatting>
  <conditionalFormatting sqref="B26">
    <cfRule type="duplicateValues" dxfId="17" priority="1"/>
    <cfRule type="duplicateValues" dxfId="16" priority="2"/>
  </conditionalFormatting>
  <pageMargins left="0.27559055118110237" right="0.15748031496062992" top="0.74803149606299213" bottom="0.74803149606299213"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workbookViewId="0">
      <selection activeCell="N4" sqref="N4"/>
    </sheetView>
  </sheetViews>
  <sheetFormatPr defaultRowHeight="15" x14ac:dyDescent="0.25"/>
  <cols>
    <col min="3" max="3" width="36.28515625" customWidth="1"/>
    <col min="4" max="4" width="16.5703125" customWidth="1"/>
    <col min="5" max="5" width="12.28515625" customWidth="1"/>
    <col min="6" max="6" width="21.7109375" customWidth="1"/>
    <col min="7" max="7" width="19.7109375" customWidth="1"/>
    <col min="8" max="8" width="17" customWidth="1"/>
    <col min="9" max="9" width="32.85546875" customWidth="1"/>
    <col min="10" max="10" width="23.140625" customWidth="1"/>
  </cols>
  <sheetData>
    <row r="1" spans="1:10" ht="63" x14ac:dyDescent="0.25">
      <c r="A1" s="57" t="s">
        <v>284</v>
      </c>
      <c r="B1" s="57" t="s">
        <v>285</v>
      </c>
      <c r="C1" s="57" t="s">
        <v>286</v>
      </c>
      <c r="D1" s="57" t="s">
        <v>287</v>
      </c>
      <c r="E1" s="57" t="s">
        <v>288</v>
      </c>
      <c r="F1" s="57" t="s">
        <v>289</v>
      </c>
      <c r="G1" s="57" t="s">
        <v>290</v>
      </c>
      <c r="H1" s="57" t="s">
        <v>291</v>
      </c>
      <c r="I1" s="57" t="s">
        <v>292</v>
      </c>
      <c r="J1" s="57" t="s">
        <v>293</v>
      </c>
    </row>
    <row r="2" spans="1:10" x14ac:dyDescent="0.25">
      <c r="A2" s="55">
        <v>65</v>
      </c>
      <c r="B2" s="63" t="str">
        <f>VLOOKUP(A2,Лист1!B11:C49,2,0)</f>
        <v>1к</v>
      </c>
      <c r="C2" s="64" t="str">
        <f>VLOOKUP(A2,Лист1!B11:D49,3,0)</f>
        <v>ст. Воскресенск - т/д Москвич</v>
      </c>
      <c r="D2" s="65" t="str">
        <f>VLOOKUP(A2,Лист1!B11:I49,8,0)</f>
        <v>городской</v>
      </c>
      <c r="E2" s="65" t="str">
        <f>VLOOKUP(A2,Лист1!B11:L49,11,0)</f>
        <v>НРТ</v>
      </c>
      <c r="F2" s="65" t="s">
        <v>345</v>
      </c>
      <c r="G2" s="68">
        <v>65</v>
      </c>
      <c r="H2" s="66" t="s">
        <v>60</v>
      </c>
      <c r="I2" s="74" t="s">
        <v>32</v>
      </c>
      <c r="J2" s="74" t="s">
        <v>345</v>
      </c>
    </row>
    <row r="3" spans="1:10" ht="45" x14ac:dyDescent="0.25">
      <c r="A3" s="27">
        <v>66</v>
      </c>
      <c r="B3" s="63">
        <f>VLOOKUP(A3,Лист1!B12:C50,2,0)</f>
        <v>20</v>
      </c>
      <c r="C3" s="64" t="str">
        <f>VLOOKUP(A3,Лист1!B12:D50,3,0)</f>
        <v>Воскресенск (ул. Кагана) - Елкино</v>
      </c>
      <c r="D3" s="65" t="str">
        <f>VLOOKUP(A3,Лист1!B12:I50,8,0)</f>
        <v>пригородный</v>
      </c>
      <c r="E3" s="65" t="str">
        <f>VLOOKUP(A3,Лист1!B12:L50,11,0)</f>
        <v>РТ</v>
      </c>
      <c r="F3" s="67" t="s">
        <v>383</v>
      </c>
      <c r="G3" s="69">
        <v>66</v>
      </c>
      <c r="H3" s="66">
        <v>20</v>
      </c>
      <c r="I3" s="74" t="s">
        <v>98</v>
      </c>
      <c r="J3" s="74" t="s">
        <v>383</v>
      </c>
    </row>
    <row r="4" spans="1:10" ht="45" x14ac:dyDescent="0.25">
      <c r="A4" s="6">
        <v>67</v>
      </c>
      <c r="B4" s="63">
        <f>VLOOKUP(A4,Лист1!B13:C51,2,0)</f>
        <v>4</v>
      </c>
      <c r="C4" s="64" t="s">
        <v>386</v>
      </c>
      <c r="D4" s="65" t="str">
        <f>VLOOKUP(A4,Лист1!B13:I51,8,0)</f>
        <v>городской</v>
      </c>
      <c r="E4" s="65" t="str">
        <f>VLOOKUP(A4,Лист1!B13:L51,11,0)</f>
        <v>РТ</v>
      </c>
      <c r="F4" s="67" t="s">
        <v>384</v>
      </c>
      <c r="G4" s="70">
        <v>67</v>
      </c>
      <c r="H4" s="66">
        <v>4</v>
      </c>
      <c r="I4" s="74" t="s">
        <v>346</v>
      </c>
      <c r="J4" s="74" t="s">
        <v>383</v>
      </c>
    </row>
    <row r="5" spans="1:10" x14ac:dyDescent="0.25">
      <c r="A5" s="6">
        <v>68</v>
      </c>
      <c r="B5" s="63" t="str">
        <f>VLOOKUP(A5,Лист1!B14:C52,2,0)</f>
        <v>8к</v>
      </c>
      <c r="C5" s="64" t="s">
        <v>385</v>
      </c>
      <c r="D5" s="65" t="str">
        <f>VLOOKUP(A5,Лист1!B14:I52,8,0)</f>
        <v>городской</v>
      </c>
      <c r="E5" s="65" t="str">
        <f>VLOOKUP(A5,Лист1!B14:L52,11,0)</f>
        <v>НРТ</v>
      </c>
      <c r="F5" s="65" t="s">
        <v>387</v>
      </c>
      <c r="G5" s="70">
        <v>68</v>
      </c>
      <c r="H5" s="66" t="s">
        <v>58</v>
      </c>
      <c r="I5" s="74" t="s">
        <v>340</v>
      </c>
      <c r="J5" s="74" t="s">
        <v>345</v>
      </c>
    </row>
    <row r="6" spans="1:10" ht="45" x14ac:dyDescent="0.25">
      <c r="A6" s="28">
        <v>69</v>
      </c>
      <c r="B6" s="63">
        <f>VLOOKUP(A6,Лист1!B15:C53,2,0)</f>
        <v>10</v>
      </c>
      <c r="C6" s="64" t="str">
        <f>VLOOKUP(A6,Лист1!B15:D53,3,0)</f>
        <v>ст. Воскресенск - Федино</v>
      </c>
      <c r="D6" s="65" t="str">
        <f>VLOOKUP(A6,Лист1!B15:I53,8,0)</f>
        <v>пригородный</v>
      </c>
      <c r="E6" s="65" t="str">
        <f>VLOOKUP(A6,Лист1!B15:L53,11,0)</f>
        <v>РТ</v>
      </c>
      <c r="F6" s="67" t="s">
        <v>384</v>
      </c>
      <c r="G6" s="71">
        <v>69</v>
      </c>
      <c r="H6" s="66">
        <v>10</v>
      </c>
      <c r="I6" s="74" t="s">
        <v>115</v>
      </c>
      <c r="J6" s="74" t="s">
        <v>383</v>
      </c>
    </row>
    <row r="7" spans="1:10" ht="45" x14ac:dyDescent="0.25">
      <c r="A7" s="6">
        <v>70</v>
      </c>
      <c r="B7" s="63">
        <f>VLOOKUP(A7,Лист1!B16:C54,2,0)</f>
        <v>13</v>
      </c>
      <c r="C7" s="64" t="str">
        <f>VLOOKUP(A7,Лист1!B16:D54,3,0)</f>
        <v>ст. Воскресенск - Стоматологическая п-ка</v>
      </c>
      <c r="D7" s="65" t="str">
        <f>VLOOKUP(A7,Лист1!B16:I54,8,0)</f>
        <v>городской</v>
      </c>
      <c r="E7" s="65" t="str">
        <f>VLOOKUP(A7,Лист1!B16:L54,11,0)</f>
        <v>РТ</v>
      </c>
      <c r="F7" s="67" t="s">
        <v>384</v>
      </c>
      <c r="G7" s="70">
        <v>70</v>
      </c>
      <c r="H7" s="66">
        <v>13</v>
      </c>
      <c r="I7" s="74" t="s">
        <v>16</v>
      </c>
      <c r="J7" s="74" t="s">
        <v>383</v>
      </c>
    </row>
    <row r="8" spans="1:10" ht="45" x14ac:dyDescent="0.25">
      <c r="A8" s="27">
        <v>71</v>
      </c>
      <c r="B8" s="63">
        <f>VLOOKUP(A8,Лист1!B17:C55,2,0)</f>
        <v>21</v>
      </c>
      <c r="C8" s="64" t="s">
        <v>389</v>
      </c>
      <c r="D8" s="65" t="str">
        <f>VLOOKUP(A8,Лист1!B17:I55,8,0)</f>
        <v>пригородный</v>
      </c>
      <c r="E8" s="65" t="str">
        <f>VLOOKUP(A8,Лист1!B17:L55,11,0)</f>
        <v>РТ</v>
      </c>
      <c r="F8" s="67" t="s">
        <v>384</v>
      </c>
      <c r="G8" s="69">
        <v>71</v>
      </c>
      <c r="H8" s="66">
        <v>21</v>
      </c>
      <c r="I8" s="74" t="s">
        <v>335</v>
      </c>
      <c r="J8" s="74" t="s">
        <v>383</v>
      </c>
    </row>
    <row r="9" spans="1:10" ht="45" x14ac:dyDescent="0.25">
      <c r="A9" s="27">
        <v>72</v>
      </c>
      <c r="B9" s="63">
        <f>VLOOKUP(A9,Лист1!B18:C56,2,0)</f>
        <v>23</v>
      </c>
      <c r="C9" s="64" t="s">
        <v>390</v>
      </c>
      <c r="D9" s="65" t="str">
        <f>VLOOKUP(A9,Лист1!B18:I56,8,0)</f>
        <v>пригородный</v>
      </c>
      <c r="E9" s="65" t="str">
        <f>VLOOKUP(A9,Лист1!B18:L56,11,0)</f>
        <v>РТ</v>
      </c>
      <c r="F9" s="67" t="s">
        <v>384</v>
      </c>
      <c r="G9" s="69">
        <v>72</v>
      </c>
      <c r="H9" s="66">
        <v>23</v>
      </c>
      <c r="I9" s="74" t="s">
        <v>333</v>
      </c>
      <c r="J9" s="74" t="s">
        <v>383</v>
      </c>
    </row>
    <row r="10" spans="1:10" ht="45" x14ac:dyDescent="0.25">
      <c r="A10" s="27">
        <v>73</v>
      </c>
      <c r="B10" s="63">
        <f>VLOOKUP(A10,Лист1!B19:C57,2,0)</f>
        <v>24</v>
      </c>
      <c r="C10" s="64" t="s">
        <v>391</v>
      </c>
      <c r="D10" s="65" t="str">
        <f>VLOOKUP(A10,Лист1!B19:I57,8,0)</f>
        <v>пригородный</v>
      </c>
      <c r="E10" s="65" t="str">
        <f>VLOOKUP(A10,Лист1!B19:L57,11,0)</f>
        <v>РТ</v>
      </c>
      <c r="F10" s="67" t="s">
        <v>384</v>
      </c>
      <c r="G10" s="69">
        <v>73</v>
      </c>
      <c r="H10" s="66">
        <v>24</v>
      </c>
      <c r="I10" s="74" t="s">
        <v>388</v>
      </c>
      <c r="J10" s="74" t="s">
        <v>383</v>
      </c>
    </row>
    <row r="11" spans="1:10" ht="45" x14ac:dyDescent="0.25">
      <c r="A11" s="27">
        <v>74</v>
      </c>
      <c r="B11" s="63">
        <f>VLOOKUP(A11,Лист1!B20:C58,2,0)</f>
        <v>25</v>
      </c>
      <c r="C11" s="64" t="str">
        <f>VLOOKUP(A11,Лист1!B20:D58,3,0)</f>
        <v>Воскресенск - Конобеево</v>
      </c>
      <c r="D11" s="65" t="str">
        <f>VLOOKUP(A11,Лист1!B20:I58,8,0)</f>
        <v>пригородный</v>
      </c>
      <c r="E11" s="65" t="str">
        <f>VLOOKUP(A11,Лист1!B20:L58,11,0)</f>
        <v>РТ</v>
      </c>
      <c r="F11" s="67" t="s">
        <v>384</v>
      </c>
      <c r="G11" s="69">
        <v>74</v>
      </c>
      <c r="H11" s="66">
        <v>25</v>
      </c>
      <c r="I11" s="74" t="s">
        <v>102</v>
      </c>
      <c r="J11" s="74" t="s">
        <v>383</v>
      </c>
    </row>
    <row r="12" spans="1:10" ht="45" x14ac:dyDescent="0.25">
      <c r="A12" s="27">
        <v>75</v>
      </c>
      <c r="B12" s="63">
        <f>VLOOKUP(A12,Лист1!B21:C59,2,0)</f>
        <v>26</v>
      </c>
      <c r="C12" s="64" t="str">
        <f>VLOOKUP(A12,Лист1!B21:D59,3,0)</f>
        <v>Воскресенск - Ачкасово</v>
      </c>
      <c r="D12" s="65" t="str">
        <f>VLOOKUP(A12,Лист1!B21:I59,8,0)</f>
        <v>пригородный</v>
      </c>
      <c r="E12" s="65" t="str">
        <f>VLOOKUP(A12,Лист1!B21:L59,11,0)</f>
        <v>РТ</v>
      </c>
      <c r="F12" s="67" t="s">
        <v>384</v>
      </c>
      <c r="G12" s="69">
        <v>75</v>
      </c>
      <c r="H12" s="66">
        <v>26</v>
      </c>
      <c r="I12" s="74" t="s">
        <v>103</v>
      </c>
      <c r="J12" s="74" t="s">
        <v>383</v>
      </c>
    </row>
    <row r="13" spans="1:10" ht="45" x14ac:dyDescent="0.25">
      <c r="A13" s="27">
        <v>76</v>
      </c>
      <c r="B13" s="63">
        <f>VLOOKUP(A13,Лист1!B22:C60,2,0)</f>
        <v>27</v>
      </c>
      <c r="C13" s="64" t="str">
        <f>VLOOKUP(A13,Лист1!B22:D60,3,0)</f>
        <v>Воскресенск - Глиньково</v>
      </c>
      <c r="D13" s="65" t="str">
        <f>VLOOKUP(A13,Лист1!B22:I60,8,0)</f>
        <v>пригородный</v>
      </c>
      <c r="E13" s="65" t="str">
        <f>VLOOKUP(A13,Лист1!B22:L60,11,0)</f>
        <v>РТ</v>
      </c>
      <c r="F13" s="67" t="s">
        <v>384</v>
      </c>
      <c r="G13" s="69">
        <v>76</v>
      </c>
      <c r="H13" s="66">
        <v>27</v>
      </c>
      <c r="I13" s="74" t="s">
        <v>104</v>
      </c>
      <c r="J13" s="74" t="s">
        <v>383</v>
      </c>
    </row>
    <row r="14" spans="1:10" ht="45" x14ac:dyDescent="0.25">
      <c r="A14" s="6">
        <v>77</v>
      </c>
      <c r="B14" s="63">
        <f>VLOOKUP(A14,Лист1!B23:C61,2,0)</f>
        <v>14</v>
      </c>
      <c r="C14" s="64" t="str">
        <f>VLOOKUP(A14,Лист1!B23:D61,3,0)</f>
        <v>Спецавтосервис - пл. Горняков</v>
      </c>
      <c r="D14" s="65" t="str">
        <f>VLOOKUP(A14,Лист1!B23:I61,8,0)</f>
        <v>городской</v>
      </c>
      <c r="E14" s="65" t="str">
        <f>VLOOKUP(A14,Лист1!B23:L61,11,0)</f>
        <v>РТ</v>
      </c>
      <c r="F14" s="67" t="s">
        <v>384</v>
      </c>
      <c r="G14" s="70">
        <v>77</v>
      </c>
      <c r="H14" s="66">
        <v>14</v>
      </c>
      <c r="I14" s="74" t="s">
        <v>17</v>
      </c>
      <c r="J14" s="74" t="s">
        <v>383</v>
      </c>
    </row>
    <row r="15" spans="1:10" ht="45" x14ac:dyDescent="0.25">
      <c r="A15" s="3">
        <v>78</v>
      </c>
      <c r="B15" s="63">
        <f>VLOOKUP(A15,Лист1!B24:C62,2,0)</f>
        <v>30</v>
      </c>
      <c r="C15" s="64" t="s">
        <v>324</v>
      </c>
      <c r="D15" s="65" t="str">
        <f>VLOOKUP(A15,Лист1!B24:I62,8,0)</f>
        <v>городской</v>
      </c>
      <c r="E15" s="65" t="str">
        <f>VLOOKUP(A15,Лист1!B24:L62,11,0)</f>
        <v>РТ</v>
      </c>
      <c r="F15" s="67" t="s">
        <v>384</v>
      </c>
      <c r="G15" s="72">
        <v>78</v>
      </c>
      <c r="H15" s="66">
        <v>30</v>
      </c>
      <c r="I15" s="74" t="s">
        <v>324</v>
      </c>
      <c r="J15" s="74" t="s">
        <v>383</v>
      </c>
    </row>
    <row r="16" spans="1:10" ht="45" x14ac:dyDescent="0.25">
      <c r="A16" s="27">
        <v>79</v>
      </c>
      <c r="B16" s="63">
        <f>VLOOKUP(A16,Лист1!B25:C63,2,0)</f>
        <v>31</v>
      </c>
      <c r="C16" s="64" t="s">
        <v>105</v>
      </c>
      <c r="D16" s="65" t="str">
        <f>VLOOKUP(A16,Лист1!B25:I63,8,0)</f>
        <v>пригородный</v>
      </c>
      <c r="E16" s="65" t="str">
        <f>VLOOKUP(A16,Лист1!B25:L63,11,0)</f>
        <v>РТ</v>
      </c>
      <c r="F16" s="67" t="s">
        <v>384</v>
      </c>
      <c r="G16" s="69">
        <v>79</v>
      </c>
      <c r="H16" s="66">
        <v>31</v>
      </c>
      <c r="I16" s="74" t="s">
        <v>105</v>
      </c>
      <c r="J16" s="74" t="s">
        <v>383</v>
      </c>
    </row>
    <row r="17" spans="1:10" ht="45" x14ac:dyDescent="0.25">
      <c r="A17" s="27">
        <v>80</v>
      </c>
      <c r="B17" s="63">
        <f>VLOOKUP(A17,Лист1!B26:C64,2,0)</f>
        <v>32</v>
      </c>
      <c r="C17" s="64" t="s">
        <v>321</v>
      </c>
      <c r="D17" s="65" t="str">
        <f>VLOOKUP(A17,Лист1!B26:I64,8,0)</f>
        <v>пригородный</v>
      </c>
      <c r="E17" s="65" t="str">
        <f>VLOOKUP(A17,Лист1!B26:L64,11,0)</f>
        <v>РТ</v>
      </c>
      <c r="F17" s="67" t="s">
        <v>384</v>
      </c>
      <c r="G17" s="69">
        <v>80</v>
      </c>
      <c r="H17" s="66">
        <v>32</v>
      </c>
      <c r="I17" s="74" t="s">
        <v>321</v>
      </c>
      <c r="J17" s="74" t="s">
        <v>383</v>
      </c>
    </row>
    <row r="18" spans="1:10" ht="45" x14ac:dyDescent="0.25">
      <c r="A18" s="3">
        <v>81</v>
      </c>
      <c r="B18" s="63">
        <f>VLOOKUP(A18,Лист1!B27:C65,2,0)</f>
        <v>33</v>
      </c>
      <c r="C18" s="64" t="s">
        <v>319</v>
      </c>
      <c r="D18" s="65" t="str">
        <f>VLOOKUP(A18,Лист1!B27:I65,8,0)</f>
        <v>городской</v>
      </c>
      <c r="E18" s="65" t="str">
        <f>VLOOKUP(A18,Лист1!B27:L65,11,0)</f>
        <v>РТ</v>
      </c>
      <c r="F18" s="67" t="s">
        <v>384</v>
      </c>
      <c r="G18" s="72">
        <v>81</v>
      </c>
      <c r="H18" s="66">
        <v>33</v>
      </c>
      <c r="I18" s="74" t="s">
        <v>319</v>
      </c>
      <c r="J18" s="74" t="s">
        <v>383</v>
      </c>
    </row>
    <row r="19" spans="1:10" ht="45" x14ac:dyDescent="0.25">
      <c r="A19" s="27">
        <v>82</v>
      </c>
      <c r="B19" s="63">
        <f>VLOOKUP(A19,Лист1!B28:C66,2,0)</f>
        <v>34</v>
      </c>
      <c r="C19" s="64" t="s">
        <v>317</v>
      </c>
      <c r="D19" s="65" t="str">
        <f>VLOOKUP(A19,Лист1!B28:I66,8,0)</f>
        <v>пригородный</v>
      </c>
      <c r="E19" s="65" t="str">
        <f>VLOOKUP(A19,Лист1!B28:L66,11,0)</f>
        <v>РТ</v>
      </c>
      <c r="F19" s="67" t="s">
        <v>384</v>
      </c>
      <c r="G19" s="69">
        <v>82</v>
      </c>
      <c r="H19" s="66">
        <v>34</v>
      </c>
      <c r="I19" s="74" t="s">
        <v>317</v>
      </c>
      <c r="J19" s="74" t="s">
        <v>383</v>
      </c>
    </row>
    <row r="20" spans="1:10" ht="45" x14ac:dyDescent="0.25">
      <c r="A20" s="27">
        <v>83</v>
      </c>
      <c r="B20" s="63">
        <f>VLOOKUP(A20,Лист1!B29:C67,2,0)</f>
        <v>37</v>
      </c>
      <c r="C20" s="64" t="s">
        <v>315</v>
      </c>
      <c r="D20" s="65" t="str">
        <f>VLOOKUP(A20,Лист1!B29:I67,8,0)</f>
        <v>пригородный</v>
      </c>
      <c r="E20" s="65" t="str">
        <f>VLOOKUP(A20,Лист1!B29:L67,11,0)</f>
        <v>РТ</v>
      </c>
      <c r="F20" s="67" t="s">
        <v>384</v>
      </c>
      <c r="G20" s="69">
        <v>83</v>
      </c>
      <c r="H20" s="66">
        <v>37</v>
      </c>
      <c r="I20" s="74" t="s">
        <v>315</v>
      </c>
      <c r="J20" s="74" t="s">
        <v>383</v>
      </c>
    </row>
    <row r="21" spans="1:10" ht="45" x14ac:dyDescent="0.25">
      <c r="A21" s="27">
        <v>84</v>
      </c>
      <c r="B21" s="63">
        <f>VLOOKUP(A21,Лист1!B30:C68,2,0)</f>
        <v>38</v>
      </c>
      <c r="C21" s="75" t="s">
        <v>313</v>
      </c>
      <c r="D21" s="65" t="str">
        <f>VLOOKUP(A21,Лист1!B30:I68,8,0)</f>
        <v>пригородный</v>
      </c>
      <c r="E21" s="65" t="str">
        <f>VLOOKUP(A21,Лист1!B30:L68,11,0)</f>
        <v>РТ</v>
      </c>
      <c r="F21" s="67" t="s">
        <v>384</v>
      </c>
      <c r="G21" s="69">
        <v>84</v>
      </c>
      <c r="H21" s="66">
        <v>38</v>
      </c>
      <c r="I21" s="74" t="s">
        <v>313</v>
      </c>
      <c r="J21" s="74" t="s">
        <v>383</v>
      </c>
    </row>
    <row r="22" spans="1:10" ht="45" x14ac:dyDescent="0.25">
      <c r="A22" s="27">
        <v>85</v>
      </c>
      <c r="B22" s="63">
        <f>VLOOKUP(A22,Лист1!B31:C69,2,0)</f>
        <v>40</v>
      </c>
      <c r="C22" s="75" t="s">
        <v>303</v>
      </c>
      <c r="D22" s="65" t="str">
        <f>VLOOKUP(A22,Лист1!B31:I69,8,0)</f>
        <v>пригородный</v>
      </c>
      <c r="E22" s="65" t="str">
        <f>VLOOKUP(A22,Лист1!B31:L69,11,0)</f>
        <v>РТ</v>
      </c>
      <c r="F22" s="67" t="s">
        <v>384</v>
      </c>
      <c r="G22" s="69">
        <v>85</v>
      </c>
      <c r="H22" s="66">
        <v>40</v>
      </c>
      <c r="I22" s="74" t="s">
        <v>303</v>
      </c>
      <c r="J22" s="74" t="s">
        <v>383</v>
      </c>
    </row>
    <row r="23" spans="1:10" ht="45" x14ac:dyDescent="0.25">
      <c r="A23" s="6">
        <v>1669</v>
      </c>
      <c r="B23" s="63">
        <f>VLOOKUP(A23,Лист1!B32:C70,2,0)</f>
        <v>12</v>
      </c>
      <c r="C23" s="75" t="s">
        <v>380</v>
      </c>
      <c r="D23" s="65" t="str">
        <f>VLOOKUP(A23,Лист1!B32:I70,8,0)</f>
        <v>городской</v>
      </c>
      <c r="E23" s="65" t="str">
        <f>VLOOKUP(A23,Лист1!B32:L70,11,0)</f>
        <v>РТ</v>
      </c>
      <c r="F23" s="67" t="s">
        <v>384</v>
      </c>
      <c r="G23" s="70">
        <v>1669</v>
      </c>
      <c r="H23" s="66">
        <v>12</v>
      </c>
      <c r="I23" s="74" t="s">
        <v>380</v>
      </c>
      <c r="J23" s="74" t="s">
        <v>383</v>
      </c>
    </row>
    <row r="24" spans="1:10" ht="45" x14ac:dyDescent="0.25">
      <c r="A24" s="27">
        <v>1670</v>
      </c>
      <c r="B24" s="63">
        <f>VLOOKUP(A24,Лист1!B33:C71,2,0)</f>
        <v>22</v>
      </c>
      <c r="C24" s="64" t="str">
        <f>VLOOKUP(A24,Лист1!B33:D71,3,0)</f>
        <v>Воскресенск - Елкино</v>
      </c>
      <c r="D24" s="65" t="str">
        <f>VLOOKUP(A24,Лист1!B33:I71,8,0)</f>
        <v>пригородный</v>
      </c>
      <c r="E24" s="65" t="str">
        <f>VLOOKUP(A24,Лист1!B33:L71,11,0)</f>
        <v>РТ</v>
      </c>
      <c r="F24" s="67" t="s">
        <v>384</v>
      </c>
      <c r="G24" s="69">
        <v>1670</v>
      </c>
      <c r="H24" s="66">
        <v>22</v>
      </c>
      <c r="I24" s="74" t="s">
        <v>100</v>
      </c>
      <c r="J24" s="74" t="s">
        <v>383</v>
      </c>
    </row>
    <row r="25" spans="1:10" ht="45" x14ac:dyDescent="0.25">
      <c r="A25" s="27">
        <v>1792</v>
      </c>
      <c r="B25" s="63">
        <f>VLOOKUP(A25,Лист1!B34:C72,2,0)</f>
        <v>47</v>
      </c>
      <c r="C25" s="64" t="str">
        <f>VLOOKUP(A25,Лист1!B34:D72,3,0)</f>
        <v>Воскресенск (ул. Строителей) - сады Ильино</v>
      </c>
      <c r="D25" s="65" t="str">
        <f>VLOOKUP(A25,Лист1!B34:I72,8,0)</f>
        <v>пригородный</v>
      </c>
      <c r="E25" s="65" t="str">
        <f>VLOOKUP(A25,Лист1!B34:L72,11,0)</f>
        <v>РТ</v>
      </c>
      <c r="F25" s="67" t="s">
        <v>384</v>
      </c>
      <c r="G25" s="69">
        <v>1792</v>
      </c>
      <c r="H25" s="66">
        <v>47</v>
      </c>
      <c r="I25" s="74" t="s">
        <v>114</v>
      </c>
      <c r="J25" s="74" t="s">
        <v>383</v>
      </c>
    </row>
    <row r="26" spans="1:10" ht="45" x14ac:dyDescent="0.25">
      <c r="A26" s="3">
        <v>1844</v>
      </c>
      <c r="B26" s="63">
        <f>VLOOKUP(A26,Лист1!B35:C73,2,0)</f>
        <v>11</v>
      </c>
      <c r="C26" s="75" t="s">
        <v>376</v>
      </c>
      <c r="D26" s="65" t="str">
        <f>VLOOKUP(A26,Лист1!B35:I73,8,0)</f>
        <v>городской</v>
      </c>
      <c r="E26" s="65" t="str">
        <f>VLOOKUP(A26,Лист1!B35:L73,11,0)</f>
        <v>РТ</v>
      </c>
      <c r="F26" s="67" t="s">
        <v>384</v>
      </c>
      <c r="G26" s="72">
        <v>1844</v>
      </c>
      <c r="H26" s="66">
        <v>11</v>
      </c>
      <c r="I26" s="74" t="s">
        <v>376</v>
      </c>
      <c r="J26" s="74" t="s">
        <v>383</v>
      </c>
    </row>
    <row r="27" spans="1:10" ht="45" x14ac:dyDescent="0.25">
      <c r="A27" s="3">
        <v>2059</v>
      </c>
      <c r="B27" s="63">
        <f>VLOOKUP(A27,Лист1!B36:C74,2,0)</f>
        <v>2</v>
      </c>
      <c r="C27" s="64" t="str">
        <f>VLOOKUP(A27,Лист1!B36:D74,3,0)</f>
        <v>ул. Кагана - Медведка</v>
      </c>
      <c r="D27" s="65" t="str">
        <f>VLOOKUP(A27,Лист1!B36:I74,8,0)</f>
        <v>городской</v>
      </c>
      <c r="E27" s="65" t="str">
        <f>VLOOKUP(A27,Лист1!B36:L74,11,0)</f>
        <v>РТ</v>
      </c>
      <c r="F27" s="67" t="s">
        <v>384</v>
      </c>
      <c r="G27" s="72">
        <v>2059</v>
      </c>
      <c r="H27" s="66">
        <v>2</v>
      </c>
      <c r="I27" s="74" t="s">
        <v>12</v>
      </c>
      <c r="J27" s="74" t="s">
        <v>383</v>
      </c>
    </row>
    <row r="28" spans="1:10" ht="45" x14ac:dyDescent="0.25">
      <c r="A28" s="6">
        <v>2090</v>
      </c>
      <c r="B28" s="63">
        <f>VLOOKUP(A28,Лист1!B37:C75,2,0)</f>
        <v>15</v>
      </c>
      <c r="C28" s="75" t="s">
        <v>373</v>
      </c>
      <c r="D28" s="65" t="str">
        <f>VLOOKUP(A28,Лист1!B37:I75,8,0)</f>
        <v>городской</v>
      </c>
      <c r="E28" s="65" t="str">
        <f>VLOOKUP(A28,Лист1!B37:L75,11,0)</f>
        <v>РТ</v>
      </c>
      <c r="F28" s="67" t="s">
        <v>384</v>
      </c>
      <c r="G28" s="70">
        <v>2090</v>
      </c>
      <c r="H28" s="66">
        <v>15</v>
      </c>
      <c r="I28" s="74" t="s">
        <v>373</v>
      </c>
      <c r="J28" s="74" t="s">
        <v>383</v>
      </c>
    </row>
    <row r="29" spans="1:10" ht="45" x14ac:dyDescent="0.25">
      <c r="A29" s="3">
        <v>2091</v>
      </c>
      <c r="B29" s="63">
        <f>VLOOKUP(A29,Лист1!B38:C76,2,0)</f>
        <v>16</v>
      </c>
      <c r="C29" s="75" t="s">
        <v>371</v>
      </c>
      <c r="D29" s="65" t="str">
        <f>VLOOKUP(A29,Лист1!B38:I76,8,0)</f>
        <v>городской</v>
      </c>
      <c r="E29" s="65" t="str">
        <f>VLOOKUP(A29,Лист1!B38:L76,11,0)</f>
        <v>РТ</v>
      </c>
      <c r="F29" s="67" t="s">
        <v>384</v>
      </c>
      <c r="G29" s="72">
        <v>2091</v>
      </c>
      <c r="H29" s="66">
        <v>16</v>
      </c>
      <c r="I29" s="74" t="s">
        <v>371</v>
      </c>
      <c r="J29" s="74" t="s">
        <v>383</v>
      </c>
    </row>
    <row r="30" spans="1:10" ht="45" x14ac:dyDescent="0.25">
      <c r="A30" s="27">
        <v>2176</v>
      </c>
      <c r="B30" s="63">
        <f>VLOOKUP(A30,Лист1!B39:C77,2,0)</f>
        <v>41</v>
      </c>
      <c r="C30" s="75" t="s">
        <v>369</v>
      </c>
      <c r="D30" s="65" t="str">
        <f>VLOOKUP(A30,Лист1!B39:I77,8,0)</f>
        <v>пригородный</v>
      </c>
      <c r="E30" s="65" t="str">
        <f>VLOOKUP(A30,Лист1!B39:L77,11,0)</f>
        <v>РТ</v>
      </c>
      <c r="F30" s="67" t="s">
        <v>384</v>
      </c>
      <c r="G30" s="69">
        <v>2176</v>
      </c>
      <c r="H30" s="66">
        <v>41</v>
      </c>
      <c r="I30" s="74" t="s">
        <v>369</v>
      </c>
      <c r="J30" s="74" t="s">
        <v>383</v>
      </c>
    </row>
    <row r="31" spans="1:10" ht="45" x14ac:dyDescent="0.25">
      <c r="A31" s="27">
        <v>2337</v>
      </c>
      <c r="B31" s="63">
        <f>VLOOKUP(A31,Лист1!B40:C78,2,0)</f>
        <v>35</v>
      </c>
      <c r="C31" s="75" t="s">
        <v>367</v>
      </c>
      <c r="D31" s="65" t="str">
        <f>VLOOKUP(A31,Лист1!B40:I78,8,0)</f>
        <v>пригородный</v>
      </c>
      <c r="E31" s="65" t="str">
        <f>VLOOKUP(A31,Лист1!B40:L78,11,0)</f>
        <v>РТ</v>
      </c>
      <c r="F31" s="67" t="s">
        <v>384</v>
      </c>
      <c r="G31" s="69">
        <v>2337</v>
      </c>
      <c r="H31" s="66">
        <v>35</v>
      </c>
      <c r="I31" s="74" t="s">
        <v>367</v>
      </c>
      <c r="J31" s="74" t="s">
        <v>383</v>
      </c>
    </row>
    <row r="32" spans="1:10" ht="45" x14ac:dyDescent="0.25">
      <c r="A32" s="27">
        <v>2338</v>
      </c>
      <c r="B32" s="63">
        <f>VLOOKUP(A32,Лист1!B41:C79,2,0)</f>
        <v>39</v>
      </c>
      <c r="C32" s="75" t="s">
        <v>365</v>
      </c>
      <c r="D32" s="65" t="str">
        <f>VLOOKUP(A32,Лист1!B41:I79,8,0)</f>
        <v>пригородный</v>
      </c>
      <c r="E32" s="65" t="str">
        <f>VLOOKUP(A32,Лист1!B41:L79,11,0)</f>
        <v>РТ</v>
      </c>
      <c r="F32" s="67" t="s">
        <v>384</v>
      </c>
      <c r="G32" s="69">
        <v>2338</v>
      </c>
      <c r="H32" s="66">
        <v>39</v>
      </c>
      <c r="I32" s="74" t="s">
        <v>365</v>
      </c>
      <c r="J32" s="74" t="s">
        <v>383</v>
      </c>
    </row>
    <row r="33" spans="1:10" x14ac:dyDescent="0.25">
      <c r="A33" s="6">
        <v>3129</v>
      </c>
      <c r="B33" s="63" t="str">
        <f>VLOOKUP(A33,Лист1!B42:C80,2,0)</f>
        <v>4к</v>
      </c>
      <c r="C33" s="64" t="str">
        <f>VLOOKUP(A33,Лист1!B42:D80,3,0)</f>
        <v>ул. Кагана-п. Строителей</v>
      </c>
      <c r="D33" s="65" t="str">
        <f>VLOOKUP(A33,Лист1!B42:I80,8,0)</f>
        <v>городской</v>
      </c>
      <c r="E33" s="65" t="str">
        <f>VLOOKUP(A33,Лист1!B42:L80,11,0)</f>
        <v>НРТ</v>
      </c>
      <c r="F33" s="65" t="s">
        <v>345</v>
      </c>
      <c r="G33" s="70">
        <v>3129</v>
      </c>
      <c r="H33" s="66" t="s">
        <v>61</v>
      </c>
      <c r="I33" s="74" t="s">
        <v>346</v>
      </c>
      <c r="J33" s="74" t="s">
        <v>345</v>
      </c>
    </row>
    <row r="34" spans="1:10" ht="30" x14ac:dyDescent="0.25">
      <c r="A34" s="6">
        <v>3131</v>
      </c>
      <c r="B34" s="63" t="str">
        <f>VLOOKUP(A34,Лист1!B43:C81,2,0)</f>
        <v>12к</v>
      </c>
      <c r="C34" s="75" t="s">
        <v>380</v>
      </c>
      <c r="D34" s="65" t="str">
        <f>VLOOKUP(A34,Лист1!B43:I81,8,0)</f>
        <v>городской</v>
      </c>
      <c r="E34" s="65" t="str">
        <f>VLOOKUP(A34,Лист1!B43:L81,11,0)</f>
        <v>НРТ</v>
      </c>
      <c r="F34" s="65" t="s">
        <v>345</v>
      </c>
      <c r="G34" s="70">
        <v>3131</v>
      </c>
      <c r="H34" s="66" t="s">
        <v>64</v>
      </c>
      <c r="I34" s="74" t="s">
        <v>380</v>
      </c>
      <c r="J34" s="74" t="s">
        <v>345</v>
      </c>
    </row>
    <row r="35" spans="1:10" ht="30" x14ac:dyDescent="0.25">
      <c r="A35" s="6">
        <v>3132</v>
      </c>
      <c r="B35" s="63" t="str">
        <f>VLOOKUP(A35,Лист1!B44:C82,2,0)</f>
        <v>13к</v>
      </c>
      <c r="C35" s="64" t="str">
        <f>VLOOKUP(A35,Лист1!B44:D82,3,0)</f>
        <v>ст. Воскресенск - Стоматологическая п-ка</v>
      </c>
      <c r="D35" s="65" t="str">
        <f>VLOOKUP(A35,Лист1!B44:I82,8,0)</f>
        <v>городской</v>
      </c>
      <c r="E35" s="65" t="str">
        <f>VLOOKUP(A35,Лист1!B44:L82,11,0)</f>
        <v>НРТ</v>
      </c>
      <c r="F35" s="65" t="s">
        <v>345</v>
      </c>
      <c r="G35" s="70">
        <v>3132</v>
      </c>
      <c r="H35" s="66" t="s">
        <v>63</v>
      </c>
      <c r="I35" s="74" t="s">
        <v>16</v>
      </c>
      <c r="J35" s="74" t="s">
        <v>345</v>
      </c>
    </row>
    <row r="36" spans="1:10" x14ac:dyDescent="0.25">
      <c r="A36" s="6">
        <v>3133</v>
      </c>
      <c r="B36" s="63" t="str">
        <f>VLOOKUP(A36,Лист1!B45:C83,2,0)</f>
        <v>14к</v>
      </c>
      <c r="C36" s="64" t="str">
        <f>VLOOKUP(A36,Лист1!B45:D83,3,0)</f>
        <v>Спецавтосервис - пл. Горняков</v>
      </c>
      <c r="D36" s="65" t="str">
        <f>VLOOKUP(A36,Лист1!B45:I83,8,0)</f>
        <v>городской</v>
      </c>
      <c r="E36" s="65" t="str">
        <f>VLOOKUP(A36,Лист1!B45:L83,11,0)</f>
        <v>НРТ</v>
      </c>
      <c r="F36" s="65" t="s">
        <v>360</v>
      </c>
      <c r="G36" s="70">
        <v>3133</v>
      </c>
      <c r="H36" s="66" t="s">
        <v>65</v>
      </c>
      <c r="I36" s="74" t="s">
        <v>17</v>
      </c>
      <c r="J36" s="74" t="s">
        <v>360</v>
      </c>
    </row>
    <row r="37" spans="1:10" x14ac:dyDescent="0.25">
      <c r="A37" s="28">
        <v>3141</v>
      </c>
      <c r="B37" s="63" t="str">
        <f>VLOOKUP(A37,Лист1!B46:C84,2,0)</f>
        <v>10к</v>
      </c>
      <c r="C37" s="64" t="str">
        <f>VLOOKUP(A37,Лист1!B46:D84,3,0)</f>
        <v>ст. Воскресенск - Федино</v>
      </c>
      <c r="D37" s="65" t="str">
        <f>VLOOKUP(A37,Лист1!B46:I84,8,0)</f>
        <v>пригородный</v>
      </c>
      <c r="E37" s="65" t="str">
        <f>VLOOKUP(A37,Лист1!B46:L84,11,0)</f>
        <v>НРТ</v>
      </c>
      <c r="F37" s="65" t="s">
        <v>345</v>
      </c>
      <c r="G37" s="71">
        <v>3141</v>
      </c>
      <c r="H37" s="66" t="s">
        <v>116</v>
      </c>
      <c r="I37" s="74" t="s">
        <v>115</v>
      </c>
      <c r="J37" s="74" t="s">
        <v>345</v>
      </c>
    </row>
    <row r="38" spans="1:10" ht="45" x14ac:dyDescent="0.25">
      <c r="A38" s="30">
        <v>3245</v>
      </c>
      <c r="B38" s="63">
        <f>VLOOKUP(A38,Лист1!B47:C85,2,0)</f>
        <v>50</v>
      </c>
      <c r="C38" s="64" t="str">
        <f>VLOOKUP(A38,Лист1!B47:D85,3,0)</f>
        <v>Воскресенск (ул.Кагана) - Ильино</v>
      </c>
      <c r="D38" s="65" t="str">
        <f>VLOOKUP(A38,Лист1!B47:I85,8,0)</f>
        <v>пригородный</v>
      </c>
      <c r="E38" s="65" t="str">
        <f>VLOOKUP(A38,Лист1!B47:L85,11,0)</f>
        <v>РТ</v>
      </c>
      <c r="F38" s="67" t="s">
        <v>384</v>
      </c>
      <c r="G38" s="69">
        <v>3245</v>
      </c>
      <c r="H38" s="66">
        <v>50</v>
      </c>
      <c r="I38" s="74" t="s">
        <v>354</v>
      </c>
      <c r="J38" s="74" t="s">
        <v>383</v>
      </c>
    </row>
    <row r="39" spans="1:10" ht="45" x14ac:dyDescent="0.25">
      <c r="A39" s="31">
        <v>3246</v>
      </c>
      <c r="B39" s="63">
        <f>VLOOKUP(A39,Лист1!B48:C86,2,0)</f>
        <v>51</v>
      </c>
      <c r="C39" s="64" t="str">
        <f>VLOOKUP(A39,Лист1!B48:D86,3,0)</f>
        <v>Конобеево - Новоселово</v>
      </c>
      <c r="D39" s="65" t="str">
        <f>VLOOKUP(A39,Лист1!B48:I86,8,0)</f>
        <v>пригородный</v>
      </c>
      <c r="E39" s="65" t="str">
        <f>VLOOKUP(A39,Лист1!B48:L86,11,0)</f>
        <v>РТ</v>
      </c>
      <c r="F39" s="67" t="s">
        <v>384</v>
      </c>
      <c r="G39" s="73">
        <v>3246</v>
      </c>
      <c r="H39" s="66">
        <v>51</v>
      </c>
      <c r="I39" s="74" t="s">
        <v>119</v>
      </c>
      <c r="J39" s="74" t="s">
        <v>383</v>
      </c>
    </row>
    <row r="40" spans="1:10" ht="45" x14ac:dyDescent="0.25">
      <c r="A40" s="31">
        <v>3247</v>
      </c>
      <c r="B40" s="63">
        <f>VLOOKUP(A40,Лист1!B49:C87,2,0)</f>
        <v>52</v>
      </c>
      <c r="C40" s="75" t="s">
        <v>351</v>
      </c>
      <c r="D40" s="65" t="str">
        <f>VLOOKUP(A40,Лист1!B49:I87,8,0)</f>
        <v>пригородный</v>
      </c>
      <c r="E40" s="65" t="str">
        <f>VLOOKUP(A40,Лист1!B49:L87,11,0)</f>
        <v>РТ</v>
      </c>
      <c r="F40" s="67" t="s">
        <v>384</v>
      </c>
      <c r="G40" s="73">
        <v>3247</v>
      </c>
      <c r="H40" s="66">
        <v>52</v>
      </c>
      <c r="I40" s="74" t="s">
        <v>351</v>
      </c>
      <c r="J40" s="74" t="s">
        <v>383</v>
      </c>
    </row>
  </sheetData>
  <autoFilter ref="A1:J40"/>
  <conditionalFormatting sqref="A3:A13 A18:A40">
    <cfRule type="duplicateValues" dxfId="15" priority="15"/>
    <cfRule type="duplicateValues" dxfId="14" priority="16"/>
  </conditionalFormatting>
  <conditionalFormatting sqref="A14">
    <cfRule type="duplicateValues" dxfId="13" priority="13"/>
    <cfRule type="duplicateValues" dxfId="12" priority="14"/>
  </conditionalFormatting>
  <conditionalFormatting sqref="A15:A16">
    <cfRule type="duplicateValues" dxfId="11" priority="11"/>
    <cfRule type="duplicateValues" dxfId="10" priority="12"/>
  </conditionalFormatting>
  <conditionalFormatting sqref="A17">
    <cfRule type="duplicateValues" dxfId="9" priority="9"/>
    <cfRule type="duplicateValues" dxfId="8" priority="10"/>
  </conditionalFormatting>
  <conditionalFormatting sqref="G3:G13 G18:G40">
    <cfRule type="duplicateValues" dxfId="7" priority="7"/>
    <cfRule type="duplicateValues" dxfId="6" priority="8"/>
  </conditionalFormatting>
  <conditionalFormatting sqref="G14">
    <cfRule type="duplicateValues" dxfId="5" priority="5"/>
    <cfRule type="duplicateValues" dxfId="4" priority="6"/>
  </conditionalFormatting>
  <conditionalFormatting sqref="G15:G16">
    <cfRule type="duplicateValues" dxfId="3" priority="3"/>
    <cfRule type="duplicateValues" dxfId="2" priority="4"/>
  </conditionalFormatting>
  <conditionalFormatting sqref="G17">
    <cfRule type="duplicateValues" dxfId="1" priority="1"/>
    <cfRule type="duplicateValues" dxfId="0"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B35" sqref="B35"/>
    </sheetView>
  </sheetViews>
  <sheetFormatPr defaultRowHeight="15" x14ac:dyDescent="0.25"/>
  <sheetData>
    <row r="1" spans="1:13" x14ac:dyDescent="0.25">
      <c r="A1" s="61" t="s">
        <v>2</v>
      </c>
      <c r="B1" s="59" t="s">
        <v>0</v>
      </c>
      <c r="C1" s="59" t="s">
        <v>294</v>
      </c>
      <c r="D1" s="59" t="s">
        <v>295</v>
      </c>
      <c r="E1" s="59" t="s">
        <v>296</v>
      </c>
      <c r="F1" s="59" t="s">
        <v>297</v>
      </c>
      <c r="G1" s="59" t="s">
        <v>298</v>
      </c>
      <c r="H1" s="59" t="s">
        <v>299</v>
      </c>
      <c r="I1" s="59" t="s">
        <v>300</v>
      </c>
      <c r="J1" s="59" t="s">
        <v>287</v>
      </c>
      <c r="K1" s="59" t="s">
        <v>138</v>
      </c>
      <c r="L1" s="59" t="s">
        <v>301</v>
      </c>
      <c r="M1" s="59" t="s">
        <v>302</v>
      </c>
    </row>
    <row r="2" spans="1:13" x14ac:dyDescent="0.25">
      <c r="A2" s="58">
        <v>65</v>
      </c>
      <c r="B2" s="62" t="s">
        <v>349</v>
      </c>
      <c r="C2" s="62">
        <v>1</v>
      </c>
      <c r="D2" s="62" t="s">
        <v>32</v>
      </c>
      <c r="E2" s="62" t="s">
        <v>304</v>
      </c>
      <c r="F2" s="62" t="s">
        <v>350</v>
      </c>
      <c r="G2" s="62" t="s">
        <v>342</v>
      </c>
      <c r="H2" s="62" t="s">
        <v>343</v>
      </c>
      <c r="I2" s="62" t="s">
        <v>344</v>
      </c>
      <c r="J2" s="62" t="s">
        <v>327</v>
      </c>
      <c r="K2" s="62" t="s">
        <v>310</v>
      </c>
      <c r="L2" s="62" t="s">
        <v>311</v>
      </c>
      <c r="M2" s="62" t="s">
        <v>345</v>
      </c>
    </row>
    <row r="3" spans="1:13" x14ac:dyDescent="0.25">
      <c r="A3" s="58">
        <v>66</v>
      </c>
      <c r="B3" s="58">
        <v>20</v>
      </c>
      <c r="C3" s="62">
        <v>1</v>
      </c>
      <c r="D3" s="62" t="s">
        <v>98</v>
      </c>
      <c r="E3" s="62" t="s">
        <v>304</v>
      </c>
      <c r="F3" s="62" t="s">
        <v>348</v>
      </c>
      <c r="G3" s="62" t="s">
        <v>306</v>
      </c>
      <c r="H3" s="62" t="s">
        <v>307</v>
      </c>
      <c r="I3" s="62" t="s">
        <v>308</v>
      </c>
      <c r="J3" s="62" t="s">
        <v>309</v>
      </c>
      <c r="K3" s="62" t="s">
        <v>310</v>
      </c>
      <c r="L3" s="62" t="s">
        <v>311</v>
      </c>
      <c r="M3" s="62" t="s">
        <v>312</v>
      </c>
    </row>
    <row r="4" spans="1:13" x14ac:dyDescent="0.25">
      <c r="A4" s="58">
        <v>67</v>
      </c>
      <c r="B4" s="58">
        <v>4</v>
      </c>
      <c r="C4" s="62">
        <v>1</v>
      </c>
      <c r="D4" s="62" t="s">
        <v>346</v>
      </c>
      <c r="E4" s="62" t="s">
        <v>304</v>
      </c>
      <c r="F4" s="62" t="s">
        <v>347</v>
      </c>
      <c r="G4" s="62" t="s">
        <v>306</v>
      </c>
      <c r="H4" s="62" t="s">
        <v>307</v>
      </c>
      <c r="I4" s="62" t="s">
        <v>308</v>
      </c>
      <c r="J4" s="62" t="s">
        <v>327</v>
      </c>
      <c r="K4" s="62" t="s">
        <v>310</v>
      </c>
      <c r="L4" s="62" t="s">
        <v>311</v>
      </c>
      <c r="M4" s="62" t="s">
        <v>312</v>
      </c>
    </row>
    <row r="5" spans="1:13" x14ac:dyDescent="0.25">
      <c r="A5" s="58">
        <v>68</v>
      </c>
      <c r="B5" s="62" t="s">
        <v>339</v>
      </c>
      <c r="C5" s="62">
        <v>1</v>
      </c>
      <c r="D5" s="62" t="s">
        <v>340</v>
      </c>
      <c r="E5" s="62" t="s">
        <v>304</v>
      </c>
      <c r="F5" s="62" t="s">
        <v>341</v>
      </c>
      <c r="G5" s="62" t="s">
        <v>342</v>
      </c>
      <c r="H5" s="62" t="s">
        <v>343</v>
      </c>
      <c r="I5" s="62" t="s">
        <v>344</v>
      </c>
      <c r="J5" s="62" t="s">
        <v>327</v>
      </c>
      <c r="K5" s="62" t="s">
        <v>310</v>
      </c>
      <c r="L5" s="62" t="s">
        <v>311</v>
      </c>
      <c r="M5" s="62" t="s">
        <v>345</v>
      </c>
    </row>
    <row r="6" spans="1:13" x14ac:dyDescent="0.25">
      <c r="A6" s="58">
        <v>69</v>
      </c>
      <c r="B6" s="58">
        <v>10</v>
      </c>
      <c r="C6" s="62">
        <v>1</v>
      </c>
      <c r="D6" s="62" t="s">
        <v>115</v>
      </c>
      <c r="E6" s="62" t="s">
        <v>304</v>
      </c>
      <c r="F6" s="62" t="s">
        <v>338</v>
      </c>
      <c r="G6" s="62" t="s">
        <v>306</v>
      </c>
      <c r="H6" s="62" t="s">
        <v>307</v>
      </c>
      <c r="I6" s="62" t="s">
        <v>308</v>
      </c>
      <c r="J6" s="62" t="s">
        <v>309</v>
      </c>
      <c r="K6" s="62" t="s">
        <v>310</v>
      </c>
      <c r="L6" s="62" t="s">
        <v>311</v>
      </c>
      <c r="M6" s="62" t="s">
        <v>312</v>
      </c>
    </row>
    <row r="7" spans="1:13" x14ac:dyDescent="0.25">
      <c r="A7" s="58">
        <v>70</v>
      </c>
      <c r="B7" s="58">
        <v>13</v>
      </c>
      <c r="C7" s="62">
        <v>1</v>
      </c>
      <c r="D7" s="62" t="s">
        <v>16</v>
      </c>
      <c r="E7" s="62" t="s">
        <v>304</v>
      </c>
      <c r="F7" s="62" t="s">
        <v>337</v>
      </c>
      <c r="G7" s="62" t="s">
        <v>306</v>
      </c>
      <c r="H7" s="62" t="s">
        <v>307</v>
      </c>
      <c r="I7" s="62" t="s">
        <v>308</v>
      </c>
      <c r="J7" s="62" t="s">
        <v>327</v>
      </c>
      <c r="K7" s="62" t="s">
        <v>310</v>
      </c>
      <c r="L7" s="62" t="s">
        <v>311</v>
      </c>
      <c r="M7" s="62" t="s">
        <v>312</v>
      </c>
    </row>
    <row r="8" spans="1:13" x14ac:dyDescent="0.25">
      <c r="A8" s="58">
        <v>71</v>
      </c>
      <c r="B8" s="58">
        <v>21</v>
      </c>
      <c r="C8" s="62">
        <v>1</v>
      </c>
      <c r="D8" s="62" t="s">
        <v>335</v>
      </c>
      <c r="E8" s="62" t="s">
        <v>304</v>
      </c>
      <c r="F8" s="62" t="s">
        <v>336</v>
      </c>
      <c r="G8" s="62" t="s">
        <v>306</v>
      </c>
      <c r="H8" s="62" t="s">
        <v>307</v>
      </c>
      <c r="I8" s="62" t="s">
        <v>308</v>
      </c>
      <c r="J8" s="62" t="s">
        <v>309</v>
      </c>
      <c r="K8" s="62" t="s">
        <v>310</v>
      </c>
      <c r="L8" s="62" t="s">
        <v>311</v>
      </c>
      <c r="M8" s="62" t="s">
        <v>312</v>
      </c>
    </row>
    <row r="9" spans="1:13" x14ac:dyDescent="0.25">
      <c r="A9" s="58">
        <v>72</v>
      </c>
      <c r="B9" s="58">
        <v>23</v>
      </c>
      <c r="C9" s="62">
        <v>1</v>
      </c>
      <c r="D9" s="62" t="s">
        <v>333</v>
      </c>
      <c r="E9" s="62" t="s">
        <v>304</v>
      </c>
      <c r="F9" s="62" t="s">
        <v>334</v>
      </c>
      <c r="G9" s="62" t="s">
        <v>306</v>
      </c>
      <c r="H9" s="62" t="s">
        <v>307</v>
      </c>
      <c r="I9" s="62" t="s">
        <v>308</v>
      </c>
      <c r="J9" s="62" t="s">
        <v>309</v>
      </c>
      <c r="K9" s="62" t="s">
        <v>310</v>
      </c>
      <c r="L9" s="62" t="s">
        <v>311</v>
      </c>
      <c r="M9" s="62" t="s">
        <v>312</v>
      </c>
    </row>
    <row r="10" spans="1:13" x14ac:dyDescent="0.25">
      <c r="A10" s="58">
        <v>73</v>
      </c>
      <c r="B10" s="58">
        <v>24</v>
      </c>
      <c r="C10" s="62">
        <v>1</v>
      </c>
      <c r="D10" s="62" t="s">
        <v>331</v>
      </c>
      <c r="E10" s="62" t="s">
        <v>304</v>
      </c>
      <c r="F10" s="62" t="s">
        <v>332</v>
      </c>
      <c r="G10" s="62" t="s">
        <v>306</v>
      </c>
      <c r="H10" s="62" t="s">
        <v>307</v>
      </c>
      <c r="I10" s="62" t="s">
        <v>308</v>
      </c>
      <c r="J10" s="62" t="s">
        <v>309</v>
      </c>
      <c r="K10" s="62" t="s">
        <v>310</v>
      </c>
      <c r="L10" s="62" t="s">
        <v>311</v>
      </c>
      <c r="M10" s="62" t="s">
        <v>312</v>
      </c>
    </row>
    <row r="11" spans="1:13" x14ac:dyDescent="0.25">
      <c r="A11" s="58">
        <v>74</v>
      </c>
      <c r="B11" s="58">
        <v>25</v>
      </c>
      <c r="C11" s="62">
        <v>1</v>
      </c>
      <c r="D11" s="62" t="s">
        <v>102</v>
      </c>
      <c r="E11" s="62" t="s">
        <v>304</v>
      </c>
      <c r="F11" s="62" t="s">
        <v>330</v>
      </c>
      <c r="G11" s="62" t="s">
        <v>306</v>
      </c>
      <c r="H11" s="62" t="s">
        <v>307</v>
      </c>
      <c r="I11" s="62" t="s">
        <v>308</v>
      </c>
      <c r="J11" s="62" t="s">
        <v>309</v>
      </c>
      <c r="K11" s="62" t="s">
        <v>310</v>
      </c>
      <c r="L11" s="62" t="s">
        <v>311</v>
      </c>
      <c r="M11" s="62" t="s">
        <v>312</v>
      </c>
    </row>
    <row r="12" spans="1:13" x14ac:dyDescent="0.25">
      <c r="A12" s="58">
        <v>75</v>
      </c>
      <c r="B12" s="58">
        <v>26</v>
      </c>
      <c r="C12" s="62">
        <v>1</v>
      </c>
      <c r="D12" s="62" t="s">
        <v>103</v>
      </c>
      <c r="E12" s="62" t="s">
        <v>304</v>
      </c>
      <c r="F12" s="62" t="s">
        <v>329</v>
      </c>
      <c r="G12" s="62" t="s">
        <v>306</v>
      </c>
      <c r="H12" s="62" t="s">
        <v>307</v>
      </c>
      <c r="I12" s="62" t="s">
        <v>308</v>
      </c>
      <c r="J12" s="62" t="s">
        <v>309</v>
      </c>
      <c r="K12" s="62" t="s">
        <v>310</v>
      </c>
      <c r="L12" s="62" t="s">
        <v>311</v>
      </c>
      <c r="M12" s="62" t="s">
        <v>312</v>
      </c>
    </row>
    <row r="13" spans="1:13" x14ac:dyDescent="0.25">
      <c r="A13" s="58">
        <v>76</v>
      </c>
      <c r="B13" s="58">
        <v>27</v>
      </c>
      <c r="C13" s="60">
        <v>1</v>
      </c>
      <c r="D13" s="60" t="s">
        <v>104</v>
      </c>
      <c r="E13" s="60" t="s">
        <v>304</v>
      </c>
      <c r="F13" s="60" t="s">
        <v>328</v>
      </c>
      <c r="G13" s="60" t="s">
        <v>306</v>
      </c>
      <c r="H13" s="60" t="s">
        <v>307</v>
      </c>
      <c r="I13" s="60" t="s">
        <v>308</v>
      </c>
      <c r="J13" s="60" t="s">
        <v>309</v>
      </c>
      <c r="K13" s="60" t="s">
        <v>310</v>
      </c>
      <c r="L13" s="60" t="s">
        <v>311</v>
      </c>
      <c r="M13" s="60" t="s">
        <v>312</v>
      </c>
    </row>
    <row r="14" spans="1:13" x14ac:dyDescent="0.25">
      <c r="A14" s="58">
        <v>77</v>
      </c>
      <c r="B14" s="58">
        <v>14</v>
      </c>
      <c r="C14" s="60">
        <v>1</v>
      </c>
      <c r="D14" s="60" t="s">
        <v>17</v>
      </c>
      <c r="E14" s="60" t="s">
        <v>304</v>
      </c>
      <c r="F14" s="60" t="s">
        <v>326</v>
      </c>
      <c r="G14" s="60" t="s">
        <v>306</v>
      </c>
      <c r="H14" s="60" t="s">
        <v>307</v>
      </c>
      <c r="I14" s="60" t="s">
        <v>308</v>
      </c>
      <c r="J14" s="60" t="s">
        <v>327</v>
      </c>
      <c r="K14" s="60" t="s">
        <v>310</v>
      </c>
      <c r="L14" s="60" t="s">
        <v>311</v>
      </c>
      <c r="M14" s="60" t="s">
        <v>312</v>
      </c>
    </row>
    <row r="15" spans="1:13" x14ac:dyDescent="0.25">
      <c r="A15" s="58">
        <v>78</v>
      </c>
      <c r="B15" s="58">
        <v>30</v>
      </c>
      <c r="C15" s="60">
        <v>1</v>
      </c>
      <c r="D15" s="60" t="s">
        <v>324</v>
      </c>
      <c r="E15" s="60" t="s">
        <v>304</v>
      </c>
      <c r="F15" s="60" t="s">
        <v>325</v>
      </c>
      <c r="G15" s="60" t="s">
        <v>306</v>
      </c>
      <c r="H15" s="60" t="s">
        <v>307</v>
      </c>
      <c r="I15" s="60" t="s">
        <v>308</v>
      </c>
      <c r="J15" s="60" t="s">
        <v>309</v>
      </c>
      <c r="K15" s="60" t="s">
        <v>310</v>
      </c>
      <c r="L15" s="60" t="s">
        <v>311</v>
      </c>
      <c r="M15" s="60" t="s">
        <v>312</v>
      </c>
    </row>
    <row r="16" spans="1:13" x14ac:dyDescent="0.25">
      <c r="A16" s="58">
        <v>79</v>
      </c>
      <c r="B16" s="58">
        <v>31</v>
      </c>
      <c r="C16" s="60">
        <v>1</v>
      </c>
      <c r="D16" s="60" t="s">
        <v>105</v>
      </c>
      <c r="E16" s="60" t="s">
        <v>304</v>
      </c>
      <c r="F16" s="60" t="s">
        <v>323</v>
      </c>
      <c r="G16" s="60" t="s">
        <v>306</v>
      </c>
      <c r="H16" s="60" t="s">
        <v>307</v>
      </c>
      <c r="I16" s="60" t="s">
        <v>308</v>
      </c>
      <c r="J16" s="60" t="s">
        <v>309</v>
      </c>
      <c r="K16" s="60" t="s">
        <v>310</v>
      </c>
      <c r="L16" s="60" t="s">
        <v>311</v>
      </c>
      <c r="M16" s="60" t="s">
        <v>312</v>
      </c>
    </row>
    <row r="17" spans="1:13" x14ac:dyDescent="0.25">
      <c r="A17" s="58">
        <v>80</v>
      </c>
      <c r="B17" s="58">
        <v>32</v>
      </c>
      <c r="C17" s="60">
        <v>1</v>
      </c>
      <c r="D17" s="60" t="s">
        <v>321</v>
      </c>
      <c r="E17" s="60" t="s">
        <v>304</v>
      </c>
      <c r="F17" s="60" t="s">
        <v>322</v>
      </c>
      <c r="G17" s="60" t="s">
        <v>306</v>
      </c>
      <c r="H17" s="60" t="s">
        <v>307</v>
      </c>
      <c r="I17" s="60" t="s">
        <v>308</v>
      </c>
      <c r="J17" s="60" t="s">
        <v>309</v>
      </c>
      <c r="K17" s="60" t="s">
        <v>310</v>
      </c>
      <c r="L17" s="60" t="s">
        <v>311</v>
      </c>
      <c r="M17" s="60" t="s">
        <v>312</v>
      </c>
    </row>
    <row r="18" spans="1:13" x14ac:dyDescent="0.25">
      <c r="A18" s="58">
        <v>81</v>
      </c>
      <c r="B18" s="58">
        <v>33</v>
      </c>
      <c r="C18" s="60">
        <v>1</v>
      </c>
      <c r="D18" s="60" t="s">
        <v>319</v>
      </c>
      <c r="E18" s="60" t="s">
        <v>304</v>
      </c>
      <c r="F18" s="60" t="s">
        <v>320</v>
      </c>
      <c r="G18" s="60" t="s">
        <v>306</v>
      </c>
      <c r="H18" s="60" t="s">
        <v>307</v>
      </c>
      <c r="I18" s="60" t="s">
        <v>308</v>
      </c>
      <c r="J18" s="60" t="s">
        <v>309</v>
      </c>
      <c r="K18" s="60" t="s">
        <v>310</v>
      </c>
      <c r="L18" s="60" t="s">
        <v>311</v>
      </c>
      <c r="M18" s="60" t="s">
        <v>312</v>
      </c>
    </row>
    <row r="19" spans="1:13" x14ac:dyDescent="0.25">
      <c r="A19" s="58">
        <v>82</v>
      </c>
      <c r="B19" s="58">
        <v>34</v>
      </c>
      <c r="C19" s="60">
        <v>1</v>
      </c>
      <c r="D19" s="60" t="s">
        <v>317</v>
      </c>
      <c r="E19" s="60" t="s">
        <v>304</v>
      </c>
      <c r="F19" s="60" t="s">
        <v>318</v>
      </c>
      <c r="G19" s="60" t="s">
        <v>306</v>
      </c>
      <c r="H19" s="60" t="s">
        <v>307</v>
      </c>
      <c r="I19" s="60" t="s">
        <v>308</v>
      </c>
      <c r="J19" s="60" t="s">
        <v>309</v>
      </c>
      <c r="K19" s="60" t="s">
        <v>310</v>
      </c>
      <c r="L19" s="60" t="s">
        <v>311</v>
      </c>
      <c r="M19" s="60" t="s">
        <v>312</v>
      </c>
    </row>
    <row r="20" spans="1:13" x14ac:dyDescent="0.25">
      <c r="A20" s="58">
        <v>83</v>
      </c>
      <c r="B20" s="58">
        <v>37</v>
      </c>
      <c r="C20" s="60">
        <v>1</v>
      </c>
      <c r="D20" s="60" t="s">
        <v>315</v>
      </c>
      <c r="E20" s="60" t="s">
        <v>304</v>
      </c>
      <c r="F20" s="60" t="s">
        <v>316</v>
      </c>
      <c r="G20" s="60" t="s">
        <v>306</v>
      </c>
      <c r="H20" s="60" t="s">
        <v>307</v>
      </c>
      <c r="I20" s="60" t="s">
        <v>308</v>
      </c>
      <c r="J20" s="60" t="s">
        <v>309</v>
      </c>
      <c r="K20" s="60" t="s">
        <v>310</v>
      </c>
      <c r="L20" s="60" t="s">
        <v>311</v>
      </c>
      <c r="M20" s="60" t="s">
        <v>312</v>
      </c>
    </row>
    <row r="21" spans="1:13" x14ac:dyDescent="0.25">
      <c r="A21" s="58">
        <v>84</v>
      </c>
      <c r="B21" s="58">
        <v>38</v>
      </c>
      <c r="C21" s="60">
        <v>1</v>
      </c>
      <c r="D21" s="60" t="s">
        <v>313</v>
      </c>
      <c r="E21" s="60" t="s">
        <v>304</v>
      </c>
      <c r="F21" s="60" t="s">
        <v>314</v>
      </c>
      <c r="G21" s="60" t="s">
        <v>306</v>
      </c>
      <c r="H21" s="60" t="s">
        <v>307</v>
      </c>
      <c r="I21" s="60" t="s">
        <v>308</v>
      </c>
      <c r="J21" s="60" t="s">
        <v>309</v>
      </c>
      <c r="K21" s="60" t="s">
        <v>310</v>
      </c>
      <c r="L21" s="60" t="s">
        <v>311</v>
      </c>
      <c r="M21" s="60" t="s">
        <v>312</v>
      </c>
    </row>
    <row r="22" spans="1:13" x14ac:dyDescent="0.25">
      <c r="A22" s="62">
        <v>85</v>
      </c>
      <c r="B22" s="58">
        <v>40</v>
      </c>
      <c r="C22" s="60">
        <v>1</v>
      </c>
      <c r="D22" s="60" t="s">
        <v>303</v>
      </c>
      <c r="E22" s="60" t="s">
        <v>304</v>
      </c>
      <c r="F22" s="60" t="s">
        <v>305</v>
      </c>
      <c r="G22" s="60" t="s">
        <v>306</v>
      </c>
      <c r="H22" s="60" t="s">
        <v>307</v>
      </c>
      <c r="I22" s="60" t="s">
        <v>308</v>
      </c>
      <c r="J22" s="60" t="s">
        <v>309</v>
      </c>
      <c r="K22" s="60" t="s">
        <v>310</v>
      </c>
      <c r="L22" s="60" t="s">
        <v>311</v>
      </c>
      <c r="M22" s="60" t="s">
        <v>312</v>
      </c>
    </row>
    <row r="23" spans="1:13" x14ac:dyDescent="0.25">
      <c r="A23" s="58">
        <v>1669</v>
      </c>
      <c r="B23" s="58">
        <v>12</v>
      </c>
      <c r="C23" s="60">
        <v>1</v>
      </c>
      <c r="D23" s="60" t="s">
        <v>380</v>
      </c>
      <c r="E23" s="60" t="s">
        <v>304</v>
      </c>
      <c r="F23" s="60" t="s">
        <v>381</v>
      </c>
      <c r="G23" s="60" t="s">
        <v>306</v>
      </c>
      <c r="H23" s="60" t="s">
        <v>307</v>
      </c>
      <c r="I23" s="60" t="s">
        <v>308</v>
      </c>
      <c r="J23" s="60" t="s">
        <v>327</v>
      </c>
      <c r="K23" s="60" t="s">
        <v>310</v>
      </c>
      <c r="L23" s="60" t="s">
        <v>311</v>
      </c>
      <c r="M23" s="60" t="s">
        <v>312</v>
      </c>
    </row>
    <row r="24" spans="1:13" x14ac:dyDescent="0.25">
      <c r="A24" s="58">
        <v>1670</v>
      </c>
      <c r="B24" s="58">
        <v>22</v>
      </c>
      <c r="C24" s="60">
        <v>1</v>
      </c>
      <c r="D24" s="60" t="s">
        <v>100</v>
      </c>
      <c r="E24" s="60" t="s">
        <v>304</v>
      </c>
      <c r="F24" s="60" t="s">
        <v>379</v>
      </c>
      <c r="G24" s="60" t="s">
        <v>306</v>
      </c>
      <c r="H24" s="60" t="s">
        <v>307</v>
      </c>
      <c r="I24" s="60" t="s">
        <v>308</v>
      </c>
      <c r="J24" s="60" t="s">
        <v>309</v>
      </c>
      <c r="K24" s="60" t="s">
        <v>310</v>
      </c>
      <c r="L24" s="60" t="s">
        <v>311</v>
      </c>
      <c r="M24" s="60" t="s">
        <v>312</v>
      </c>
    </row>
    <row r="25" spans="1:13" x14ac:dyDescent="0.25">
      <c r="A25" s="58">
        <v>1792</v>
      </c>
      <c r="B25" s="58">
        <v>47</v>
      </c>
      <c r="C25" s="60">
        <v>1</v>
      </c>
      <c r="D25" s="60" t="s">
        <v>114</v>
      </c>
      <c r="E25" s="60" t="s">
        <v>304</v>
      </c>
      <c r="F25" s="60" t="s">
        <v>378</v>
      </c>
      <c r="G25" s="60" t="s">
        <v>306</v>
      </c>
      <c r="H25" s="60" t="s">
        <v>307</v>
      </c>
      <c r="I25" s="60" t="s">
        <v>308</v>
      </c>
      <c r="J25" s="60" t="s">
        <v>309</v>
      </c>
      <c r="K25" s="60" t="s">
        <v>310</v>
      </c>
      <c r="L25" s="60" t="s">
        <v>311</v>
      </c>
      <c r="M25" s="60" t="s">
        <v>312</v>
      </c>
    </row>
    <row r="26" spans="1:13" x14ac:dyDescent="0.25">
      <c r="A26" s="58">
        <v>1844</v>
      </c>
      <c r="B26" s="58">
        <v>11</v>
      </c>
      <c r="C26" s="60">
        <v>1</v>
      </c>
      <c r="D26" s="60" t="s">
        <v>376</v>
      </c>
      <c r="E26" s="60" t="s">
        <v>304</v>
      </c>
      <c r="F26" s="60" t="s">
        <v>377</v>
      </c>
      <c r="G26" s="60" t="s">
        <v>306</v>
      </c>
      <c r="H26" s="60" t="s">
        <v>307</v>
      </c>
      <c r="I26" s="60" t="s">
        <v>308</v>
      </c>
      <c r="J26" s="60" t="s">
        <v>327</v>
      </c>
      <c r="K26" s="60" t="s">
        <v>310</v>
      </c>
      <c r="L26" s="60" t="s">
        <v>311</v>
      </c>
      <c r="M26" s="60" t="s">
        <v>312</v>
      </c>
    </row>
    <row r="27" spans="1:13" x14ac:dyDescent="0.25">
      <c r="A27" s="58">
        <v>2059</v>
      </c>
      <c r="B27" s="58">
        <v>2</v>
      </c>
      <c r="C27" s="60">
        <v>1</v>
      </c>
      <c r="D27" s="60" t="s">
        <v>12</v>
      </c>
      <c r="E27" s="60" t="s">
        <v>304</v>
      </c>
      <c r="F27" s="60" t="s">
        <v>375</v>
      </c>
      <c r="G27" s="60" t="s">
        <v>306</v>
      </c>
      <c r="H27" s="60" t="s">
        <v>307</v>
      </c>
      <c r="I27" s="60" t="s">
        <v>308</v>
      </c>
      <c r="J27" s="60" t="s">
        <v>327</v>
      </c>
      <c r="K27" s="60" t="s">
        <v>310</v>
      </c>
      <c r="L27" s="60" t="s">
        <v>311</v>
      </c>
      <c r="M27" s="60" t="s">
        <v>312</v>
      </c>
    </row>
    <row r="28" spans="1:13" x14ac:dyDescent="0.25">
      <c r="A28" s="58">
        <v>2090</v>
      </c>
      <c r="B28" s="58">
        <v>15</v>
      </c>
      <c r="C28" s="60">
        <v>1</v>
      </c>
      <c r="D28" s="60" t="s">
        <v>373</v>
      </c>
      <c r="E28" s="60" t="s">
        <v>304</v>
      </c>
      <c r="F28" s="60" t="s">
        <v>374</v>
      </c>
      <c r="G28" s="60" t="s">
        <v>306</v>
      </c>
      <c r="H28" s="60" t="s">
        <v>307</v>
      </c>
      <c r="I28" s="60" t="s">
        <v>308</v>
      </c>
      <c r="J28" s="60" t="s">
        <v>327</v>
      </c>
      <c r="K28" s="60" t="s">
        <v>310</v>
      </c>
      <c r="L28" s="60" t="s">
        <v>311</v>
      </c>
      <c r="M28" s="60" t="s">
        <v>312</v>
      </c>
    </row>
    <row r="29" spans="1:13" x14ac:dyDescent="0.25">
      <c r="A29" s="58">
        <v>2091</v>
      </c>
      <c r="B29" s="58">
        <v>16</v>
      </c>
      <c r="C29" s="60">
        <v>1</v>
      </c>
      <c r="D29" s="60" t="s">
        <v>371</v>
      </c>
      <c r="E29" s="60" t="s">
        <v>304</v>
      </c>
      <c r="F29" s="60" t="s">
        <v>372</v>
      </c>
      <c r="G29" s="60" t="s">
        <v>306</v>
      </c>
      <c r="H29" s="60" t="s">
        <v>307</v>
      </c>
      <c r="I29" s="60" t="s">
        <v>308</v>
      </c>
      <c r="J29" s="60" t="s">
        <v>327</v>
      </c>
      <c r="K29" s="60" t="s">
        <v>310</v>
      </c>
      <c r="L29" s="60" t="s">
        <v>311</v>
      </c>
      <c r="M29" s="60" t="s">
        <v>312</v>
      </c>
    </row>
    <row r="30" spans="1:13" x14ac:dyDescent="0.25">
      <c r="A30" s="58">
        <v>2176</v>
      </c>
      <c r="B30" s="58">
        <v>41</v>
      </c>
      <c r="C30" s="60">
        <v>1</v>
      </c>
      <c r="D30" s="60" t="s">
        <v>369</v>
      </c>
      <c r="E30" s="60" t="s">
        <v>304</v>
      </c>
      <c r="F30" s="60" t="s">
        <v>370</v>
      </c>
      <c r="G30" s="60" t="s">
        <v>306</v>
      </c>
      <c r="H30" s="60" t="s">
        <v>307</v>
      </c>
      <c r="I30" s="60" t="s">
        <v>308</v>
      </c>
      <c r="J30" s="60" t="s">
        <v>309</v>
      </c>
      <c r="K30" s="60" t="s">
        <v>310</v>
      </c>
      <c r="L30" s="60" t="s">
        <v>311</v>
      </c>
      <c r="M30" s="60" t="s">
        <v>312</v>
      </c>
    </row>
    <row r="31" spans="1:13" x14ac:dyDescent="0.25">
      <c r="A31" s="58">
        <v>2337</v>
      </c>
      <c r="B31" s="58">
        <v>35</v>
      </c>
      <c r="C31" s="60">
        <v>1</v>
      </c>
      <c r="D31" s="60" t="s">
        <v>367</v>
      </c>
      <c r="E31" s="60" t="s">
        <v>304</v>
      </c>
      <c r="F31" s="60" t="s">
        <v>368</v>
      </c>
      <c r="G31" s="60" t="s">
        <v>306</v>
      </c>
      <c r="H31" s="60" t="s">
        <v>307</v>
      </c>
      <c r="I31" s="60" t="s">
        <v>308</v>
      </c>
      <c r="J31" s="60" t="s">
        <v>309</v>
      </c>
      <c r="K31" s="60" t="s">
        <v>310</v>
      </c>
      <c r="L31" s="60" t="s">
        <v>311</v>
      </c>
      <c r="M31" s="60" t="s">
        <v>312</v>
      </c>
    </row>
    <row r="32" spans="1:13" x14ac:dyDescent="0.25">
      <c r="A32" s="58">
        <v>2338</v>
      </c>
      <c r="B32" s="58">
        <v>39</v>
      </c>
      <c r="C32" s="60">
        <v>1</v>
      </c>
      <c r="D32" s="60" t="s">
        <v>365</v>
      </c>
      <c r="E32" s="60" t="s">
        <v>304</v>
      </c>
      <c r="F32" s="60" t="s">
        <v>366</v>
      </c>
      <c r="G32" s="60" t="s">
        <v>306</v>
      </c>
      <c r="H32" s="60" t="s">
        <v>307</v>
      </c>
      <c r="I32" s="60" t="s">
        <v>308</v>
      </c>
      <c r="J32" s="60" t="s">
        <v>309</v>
      </c>
      <c r="K32" s="60" t="s">
        <v>310</v>
      </c>
      <c r="L32" s="60" t="s">
        <v>311</v>
      </c>
      <c r="M32" s="60" t="s">
        <v>312</v>
      </c>
    </row>
    <row r="33" spans="1:13" x14ac:dyDescent="0.25">
      <c r="A33" s="58">
        <v>3129</v>
      </c>
      <c r="B33" s="62" t="s">
        <v>363</v>
      </c>
      <c r="C33" s="60">
        <v>1</v>
      </c>
      <c r="D33" s="60" t="s">
        <v>346</v>
      </c>
      <c r="E33" s="60" t="s">
        <v>304</v>
      </c>
      <c r="F33" s="60" t="s">
        <v>364</v>
      </c>
      <c r="G33" s="60" t="s">
        <v>342</v>
      </c>
      <c r="H33" s="60" t="s">
        <v>343</v>
      </c>
      <c r="I33" s="60" t="s">
        <v>344</v>
      </c>
      <c r="J33" s="60" t="s">
        <v>309</v>
      </c>
      <c r="K33" s="60" t="s">
        <v>310</v>
      </c>
      <c r="L33" s="60" t="s">
        <v>311</v>
      </c>
      <c r="M33" s="60" t="s">
        <v>345</v>
      </c>
    </row>
    <row r="34" spans="1:13" x14ac:dyDescent="0.25">
      <c r="A34" s="58">
        <v>3131</v>
      </c>
      <c r="B34" s="62" t="s">
        <v>64</v>
      </c>
      <c r="C34" s="60">
        <v>1</v>
      </c>
      <c r="D34" s="60" t="s">
        <v>380</v>
      </c>
      <c r="E34" s="60" t="s">
        <v>304</v>
      </c>
      <c r="F34" s="60" t="s">
        <v>382</v>
      </c>
      <c r="G34" s="60" t="s">
        <v>342</v>
      </c>
      <c r="H34" s="60" t="s">
        <v>343</v>
      </c>
      <c r="I34" s="60" t="s">
        <v>344</v>
      </c>
      <c r="J34" s="60" t="s">
        <v>327</v>
      </c>
      <c r="K34" s="60" t="s">
        <v>310</v>
      </c>
      <c r="L34" s="60" t="s">
        <v>311</v>
      </c>
      <c r="M34" s="60" t="s">
        <v>345</v>
      </c>
    </row>
    <row r="35" spans="1:13" x14ac:dyDescent="0.25">
      <c r="A35" s="58">
        <v>3132</v>
      </c>
      <c r="B35" s="62" t="s">
        <v>361</v>
      </c>
      <c r="C35" s="60">
        <v>1</v>
      </c>
      <c r="D35" s="60" t="s">
        <v>16</v>
      </c>
      <c r="E35" s="60" t="s">
        <v>304</v>
      </c>
      <c r="F35" s="60" t="s">
        <v>362</v>
      </c>
      <c r="G35" s="60" t="s">
        <v>342</v>
      </c>
      <c r="H35" s="60" t="s">
        <v>343</v>
      </c>
      <c r="I35" s="60" t="s">
        <v>344</v>
      </c>
      <c r="J35" s="60" t="s">
        <v>327</v>
      </c>
      <c r="K35" s="60" t="s">
        <v>310</v>
      </c>
      <c r="L35" s="60" t="s">
        <v>311</v>
      </c>
      <c r="M35" s="60" t="s">
        <v>345</v>
      </c>
    </row>
    <row r="36" spans="1:13" x14ac:dyDescent="0.25">
      <c r="A36" s="58">
        <v>3133</v>
      </c>
      <c r="B36" s="62" t="s">
        <v>358</v>
      </c>
      <c r="C36" s="60">
        <v>1</v>
      </c>
      <c r="D36" s="60" t="s">
        <v>17</v>
      </c>
      <c r="E36" s="60" t="s">
        <v>304</v>
      </c>
      <c r="F36" s="60" t="s">
        <v>359</v>
      </c>
      <c r="G36" s="60" t="s">
        <v>342</v>
      </c>
      <c r="H36" s="60" t="s">
        <v>343</v>
      </c>
      <c r="I36" s="60" t="s">
        <v>344</v>
      </c>
      <c r="J36" s="60" t="s">
        <v>327</v>
      </c>
      <c r="K36" s="60" t="s">
        <v>310</v>
      </c>
      <c r="L36" s="60" t="s">
        <v>311</v>
      </c>
      <c r="M36" s="60" t="s">
        <v>360</v>
      </c>
    </row>
    <row r="37" spans="1:13" x14ac:dyDescent="0.25">
      <c r="A37" s="58">
        <v>3141</v>
      </c>
      <c r="B37" s="62" t="s">
        <v>356</v>
      </c>
      <c r="C37" s="60">
        <v>1</v>
      </c>
      <c r="D37" s="60" t="s">
        <v>115</v>
      </c>
      <c r="E37" s="60" t="s">
        <v>304</v>
      </c>
      <c r="F37" s="60" t="s">
        <v>357</v>
      </c>
      <c r="G37" s="60" t="s">
        <v>342</v>
      </c>
      <c r="H37" s="60" t="s">
        <v>343</v>
      </c>
      <c r="I37" s="60" t="s">
        <v>344</v>
      </c>
      <c r="J37" s="60" t="s">
        <v>309</v>
      </c>
      <c r="K37" s="60" t="s">
        <v>310</v>
      </c>
      <c r="L37" s="60" t="s">
        <v>311</v>
      </c>
      <c r="M37" s="60" t="s">
        <v>345</v>
      </c>
    </row>
    <row r="38" spans="1:13" x14ac:dyDescent="0.25">
      <c r="A38" s="58">
        <v>3245</v>
      </c>
      <c r="B38" s="58">
        <v>50</v>
      </c>
      <c r="C38" s="60">
        <v>1</v>
      </c>
      <c r="D38" s="60" t="s">
        <v>354</v>
      </c>
      <c r="E38" s="60" t="s">
        <v>304</v>
      </c>
      <c r="F38" s="60" t="s">
        <v>355</v>
      </c>
      <c r="G38" s="60" t="s">
        <v>306</v>
      </c>
      <c r="H38" s="60" t="s">
        <v>307</v>
      </c>
      <c r="I38" s="60" t="s">
        <v>308</v>
      </c>
      <c r="J38" s="60" t="s">
        <v>309</v>
      </c>
      <c r="K38" s="60" t="s">
        <v>310</v>
      </c>
      <c r="L38" s="60" t="s">
        <v>311</v>
      </c>
      <c r="M38" s="60" t="s">
        <v>312</v>
      </c>
    </row>
    <row r="39" spans="1:13" x14ac:dyDescent="0.25">
      <c r="A39" s="58">
        <v>3246</v>
      </c>
      <c r="B39" s="58">
        <v>51</v>
      </c>
      <c r="C39" s="60">
        <v>1</v>
      </c>
      <c r="D39" s="60" t="s">
        <v>119</v>
      </c>
      <c r="E39" s="60" t="s">
        <v>304</v>
      </c>
      <c r="F39" s="60" t="s">
        <v>353</v>
      </c>
      <c r="G39" s="60" t="s">
        <v>306</v>
      </c>
      <c r="H39" s="60" t="s">
        <v>307</v>
      </c>
      <c r="I39" s="60" t="s">
        <v>308</v>
      </c>
      <c r="J39" s="60" t="s">
        <v>309</v>
      </c>
      <c r="K39" s="60" t="s">
        <v>310</v>
      </c>
      <c r="L39" s="60" t="s">
        <v>311</v>
      </c>
      <c r="M39" s="60" t="s">
        <v>312</v>
      </c>
    </row>
    <row r="40" spans="1:13" x14ac:dyDescent="0.25">
      <c r="A40" s="58">
        <v>3247</v>
      </c>
      <c r="B40" s="58">
        <v>52</v>
      </c>
      <c r="C40" s="60">
        <v>1</v>
      </c>
      <c r="D40" s="60" t="s">
        <v>351</v>
      </c>
      <c r="E40" s="60" t="s">
        <v>304</v>
      </c>
      <c r="F40" s="60" t="s">
        <v>352</v>
      </c>
      <c r="G40" s="60" t="s">
        <v>306</v>
      </c>
      <c r="H40" s="60" t="s">
        <v>307</v>
      </c>
      <c r="I40" s="60" t="s">
        <v>308</v>
      </c>
      <c r="J40" s="60" t="s">
        <v>309</v>
      </c>
      <c r="K40" s="60" t="s">
        <v>310</v>
      </c>
      <c r="L40" s="60" t="s">
        <v>311</v>
      </c>
      <c r="M40" s="60" t="s">
        <v>312</v>
      </c>
    </row>
  </sheetData>
  <autoFilter ref="A1:M22">
    <sortState ref="A2:M40">
      <sortCondition ref="A1:A2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barishnikov</dc:creator>
  <cp:lastModifiedBy>Фетисов Никита Адреевич</cp:lastModifiedBy>
  <cp:lastPrinted>2021-09-16T07:29:38Z</cp:lastPrinted>
  <dcterms:created xsi:type="dcterms:W3CDTF">2015-07-14T08:43:33Z</dcterms:created>
  <dcterms:modified xsi:type="dcterms:W3CDTF">2023-04-06T12:07:34Z</dcterms:modified>
</cp:coreProperties>
</file>