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900" windowHeight="4332"/>
  </bookViews>
  <sheets>
    <sheet name="январь-март 2023" sheetId="2" r:id="rId1"/>
  </sheets>
  <calcPr calcId="152511"/>
</workbook>
</file>

<file path=xl/calcChain.xml><?xml version="1.0" encoding="utf-8"?>
<calcChain xmlns="http://schemas.openxmlformats.org/spreadsheetml/2006/main">
  <c r="C15" i="2" l="1"/>
  <c r="B13" i="2"/>
  <c r="B12" i="2"/>
  <c r="D17" i="2" l="1"/>
  <c r="D16" i="2"/>
  <c r="D15" i="2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<sst xmlns="http://schemas.openxmlformats.org/spreadsheetml/2006/main" count="19" uniqueCount="19">
  <si>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</si>
  <si>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</si>
  <si>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</si>
  <si>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</si>
  <si>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</si>
  <si>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</si>
  <si>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</si>
  <si>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</si>
  <si>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</si>
  <si>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</si>
  <si>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</si>
  <si>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январь -март   2022г</t>
  </si>
  <si>
    <t>Родилось всего, человек</t>
  </si>
  <si>
    <t>Умерло, человек</t>
  </si>
  <si>
    <t>Объем платных услуг населению по крупным и средним предприятиям*, млн. руб.</t>
  </si>
  <si>
    <t>Информация о социально-экономическом положении городского округа Воскресенск за январь - март 2023 года.</t>
  </si>
  <si>
    <t>январь -март   2023г</t>
  </si>
  <si>
    <t>Средняя начисленная заработная плата работников по крупным и средним предприятиям, рублей</t>
  </si>
  <si>
    <t xml:space="preserve">Сальдовая прибыль(+), убыток (-) полученная крупными и средними предприятиями всех отраслей экономики, млн.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</si>
</sst>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166" fontId="9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7" sqref="D17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4" t="s">
        <v>15</v>
      </c>
      <c r="B1" s="14"/>
      <c r="C1" s="14"/>
      <c r="D1" s="14"/>
      <c r="E1" s="7"/>
    </row>
    <row r="3" spans="1:5" ht="78" x14ac:dyDescent="0.3">
      <c r="A3" s="1" t="s">
        <v>0</v>
      </c>
      <c r="B3" s="8" t="s">
        <v>16</v>
      </c>
      <c r="C3" s="6" t="s">
        <v>11</v>
      </c>
      <c r="D3" s="1" t="s">
        <v>1</v>
      </c>
    </row>
    <row r="4" spans="1:5" ht="55.8" x14ac:dyDescent="0.3">
      <c r="A4" s="2" t="s">
        <v>2</v>
      </c>
      <c r="B4" s="13">
        <v>18486.8</v>
      </c>
      <c r="C4" s="9">
        <v>19868</v>
      </c>
      <c r="D4" s="3">
        <f>B4/C4*100</f>
        <v>93.048117576001616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16">
        <v>186.44300000000001</v>
      </c>
      <c r="C6" s="15">
        <v>148.821</v>
      </c>
      <c r="D6" s="3">
        <f t="shared" ref="D6:D17" si="0">B6/C6*100</f>
        <v>125.2800344037468</v>
      </c>
    </row>
    <row r="7" spans="1:5" ht="28.2" x14ac:dyDescent="0.3">
      <c r="A7" s="5" t="s">
        <v>5</v>
      </c>
      <c r="B7" s="9">
        <v>5.45</v>
      </c>
      <c r="C7" s="9">
        <v>5.78</v>
      </c>
      <c r="D7" s="3">
        <f t="shared" si="0"/>
        <v>94.290657439446363</v>
      </c>
    </row>
    <row r="8" spans="1:5" ht="28.2" x14ac:dyDescent="0.3">
      <c r="A8" s="5" t="s">
        <v>6</v>
      </c>
      <c r="B8" s="9">
        <v>0</v>
      </c>
      <c r="C8" s="9">
        <v>3.15</v>
      </c>
      <c r="D8" s="3">
        <f t="shared" si="0"/>
        <v>0</v>
      </c>
    </row>
    <row r="9" spans="1:5" x14ac:dyDescent="0.3">
      <c r="A9" s="5" t="s">
        <v>7</v>
      </c>
      <c r="B9" s="9">
        <v>2592</v>
      </c>
      <c r="C9" s="9">
        <v>2558</v>
      </c>
      <c r="D9" s="3">
        <f t="shared" si="0"/>
        <v>101.3291634089132</v>
      </c>
    </row>
    <row r="10" spans="1:5" x14ac:dyDescent="0.3">
      <c r="A10" s="5" t="s">
        <v>8</v>
      </c>
      <c r="B10" s="9">
        <v>1313</v>
      </c>
      <c r="C10" s="9">
        <v>1788</v>
      </c>
      <c r="D10" s="3">
        <f t="shared" si="0"/>
        <v>73.434004474272925</v>
      </c>
    </row>
    <row r="11" spans="1:5" ht="42" x14ac:dyDescent="0.3">
      <c r="A11" s="5" t="s">
        <v>17</v>
      </c>
      <c r="B11" s="9">
        <v>66667.966669799294</v>
      </c>
      <c r="C11" s="9">
        <v>56845.398972736999</v>
      </c>
      <c r="D11" s="3">
        <f t="shared" si="0"/>
        <v>117.27944191538384</v>
      </c>
    </row>
    <row r="12" spans="1:5" ht="42" x14ac:dyDescent="0.3">
      <c r="A12" s="5" t="s">
        <v>9</v>
      </c>
      <c r="B12" s="9">
        <f>5697342.8/1000</f>
        <v>5697.3427999999994</v>
      </c>
      <c r="C12" s="9">
        <v>5160.2</v>
      </c>
      <c r="D12" s="3">
        <f t="shared" si="0"/>
        <v>110.40934072322777</v>
      </c>
    </row>
    <row r="13" spans="1:5" ht="42" x14ac:dyDescent="0.3">
      <c r="A13" s="5" t="s">
        <v>14</v>
      </c>
      <c r="B13" s="9">
        <f>332963.2/1000</f>
        <v>332.96320000000003</v>
      </c>
      <c r="C13" s="9">
        <v>208.65</v>
      </c>
      <c r="D13" s="3">
        <f t="shared" si="0"/>
        <v>159.57977474239158</v>
      </c>
    </row>
    <row r="14" spans="1:5" ht="58.8" x14ac:dyDescent="0.3">
      <c r="A14" s="5" t="s">
        <v>10</v>
      </c>
      <c r="B14" s="9">
        <v>41913</v>
      </c>
      <c r="C14" s="9">
        <v>59859</v>
      </c>
      <c r="D14" s="3">
        <f t="shared" si="0"/>
        <v>70.019545932942421</v>
      </c>
    </row>
    <row r="15" spans="1:5" ht="55.2" x14ac:dyDescent="0.3">
      <c r="A15" s="4" t="s">
        <v>18</v>
      </c>
      <c r="B15" s="9">
        <v>-939.56</v>
      </c>
      <c r="C15" s="9">
        <f>-1047.76</f>
        <v>-1047.76</v>
      </c>
      <c r="D15" s="3">
        <f t="shared" si="0"/>
        <v>89.673207604794996</v>
      </c>
    </row>
    <row r="16" spans="1:5" x14ac:dyDescent="0.3">
      <c r="A16" s="5" t="s">
        <v>12</v>
      </c>
      <c r="B16" s="12">
        <v>283</v>
      </c>
      <c r="C16" s="9">
        <v>245</v>
      </c>
      <c r="D16" s="3">
        <f t="shared" si="0"/>
        <v>115.51020408163266</v>
      </c>
    </row>
    <row r="17" spans="1:4" x14ac:dyDescent="0.3">
      <c r="A17" s="5" t="s">
        <v>13</v>
      </c>
      <c r="B17" s="12">
        <v>546</v>
      </c>
      <c r="C17" s="9">
        <v>716</v>
      </c>
      <c r="D17" s="3">
        <f t="shared" si="0"/>
        <v>76.256983240223462</v>
      </c>
    </row>
    <row r="19" spans="1:4" x14ac:dyDescent="0.3">
      <c r="A19" s="11"/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2023-09-18T08:22:31Z</dcterms:modified>
</cp:coreProperties>
</file>