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9900" windowHeight="4332"/>
  </bookViews>
  <sheets>
    <sheet name="январь-март 2023" sheetId="2" r:id="rId1"/>
  </sheets>
  <calcPr calcId="152511"/>
</workbook>
</file>

<file path=xl/calcChain.xml><?xml version="1.0" encoding="utf-8"?>
<calcChain xmlns="http://schemas.openxmlformats.org/spreadsheetml/2006/main">
  <c r="C15" i="2" l="1"/>
  <c r="B13" i="2"/>
  <c r="B12" i="2"/>
  <c r="D17" i="2" l="1"/>
  <c r="D16" i="2"/>
  <c r="D15" i="2"/>
  <c r="D14" i="2"/>
  <c r="D13" i="2"/>
  <c r="D12" i="2"/>
  <c r="D11" i="2"/>
  <c r="D10" i="2"/>
  <c r="D9" i="2"/>
  <c r="D8" i="2"/>
  <c r="D7" i="2"/>
  <c r="D6" i="2"/>
  <c r="D4" i="2"/>
</calcChain>
</file>

<file path=xl/comments1.xml><?xml version="1.0" encoding="utf-8"?>
<comments xmlns="http://schemas.openxmlformats.org/spreadsheetml/2006/main">
  <authors>
    <author>Автор</author>
  </authors>
  <commentList>
    <comment ref="A15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 по данным областной статистики
</t>
        </r>
      </text>
    </comment>
    <comment ref="C16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сведения отсутствуют</t>
        </r>
      </text>
    </comment>
    <comment ref="C17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сведения отсутствуют</t>
        </r>
      </text>
    </comment>
  </commentList>
</comments>
</file>

<file path=xl/sharedStrings.xml><?xml version="1.0" encoding="utf-8"?>
<sst xmlns="http://schemas.openxmlformats.org/spreadsheetml/2006/main" count="19" uniqueCount="19">
  <si>
    <t>Наименование</t>
  </si>
  <si>
    <t>Темп роста пер. с нач. отч.года к пер. с нач. предыд.года</t>
  </si>
  <si>
    <t>Отгружено товаров собственного производства, выполнено работ и услуг собственными силами, в фактических ценах, млн. рублей</t>
  </si>
  <si>
    <t>Произведено промышленной продукции в натуральном выражении:</t>
  </si>
  <si>
    <t>Минеральные удобрения, тыс.тонн</t>
  </si>
  <si>
    <t>Кирпич и стеновые материалы, млн.усл.кирп.</t>
  </si>
  <si>
    <t>Конструкции и детали сборные железобетонные, тыс.м.куб</t>
  </si>
  <si>
    <t>Обои, тыс.усл.кус.</t>
  </si>
  <si>
    <t>Консервы- всего, тыс.усл.банок</t>
  </si>
  <si>
    <t>Оборот розничной торговли по крупным и средним предприятиям, млн. рублей</t>
  </si>
  <si>
    <r>
      <t>Ввод в действие жилых домов (жилая площадь) за счет всех источников финансирования, м</t>
    </r>
    <r>
      <rPr>
        <vertAlign val="superscript"/>
        <sz val="11"/>
        <color indexed="8"/>
        <rFont val="Times New Roman"/>
        <family val="1"/>
        <charset val="204"/>
      </rPr>
      <t>2</t>
    </r>
    <r>
      <rPr>
        <sz val="11"/>
        <color indexed="8"/>
        <rFont val="Times New Roman"/>
        <family val="1"/>
        <charset val="204"/>
      </rPr>
      <t xml:space="preserve"> общ. площади</t>
    </r>
  </si>
  <si>
    <t>январь -март   2022г</t>
  </si>
  <si>
    <t>Родилось всего, человек</t>
  </si>
  <si>
    <t>Умерло, человек</t>
  </si>
  <si>
    <t>Объем платных услуг населению по крупным и средним предприятиям*, млн. руб.</t>
  </si>
  <si>
    <t>Информация о социально-экономическом положении городского округа Воскресенск за январь - март 2023 года.</t>
  </si>
  <si>
    <t>январь -март   2023г</t>
  </si>
  <si>
    <t>Средняя начисленная заработная плата работников по крупным и средним предприятиям, рублей</t>
  </si>
  <si>
    <t xml:space="preserve">Сальдовая прибыль(+), убыток (-) полученная крупными и средними предприятиями всех отраслей экономики, млн. рублей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</si>
</sst>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#,##0.00\ _₽"/>
    <numFmt numFmtId="166" formatCode="0.000"/>
  </numFmts>
  <fonts count="11" x14ac:knownFonts="1">
    <font>
      <sz val="11"/>
      <color theme="1"/>
      <name val="Calibri"/>
      <family val="2"/>
      <scheme val="minor"/>
    </font>
    <font>
      <b/>
      <i/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1"/>
      <name val="Times New Roman"/>
      <family val="1"/>
      <charset val="204"/>
    </font>
    <font>
      <vertAlign val="superscript"/>
      <sz val="11"/>
      <color indexed="8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name val="MS Sans Serif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17">
    <xf numFmtId="0" fontId="0" fillId="0" borderId="0" xfId="0"/>
    <xf numFmtId="0" fontId="3" fillId="0" borderId="1" xfId="0" applyFont="1" applyBorder="1" applyAlignment="1">
      <alignment horizontal="centerContinuous" vertical="center" wrapText="1"/>
    </xf>
    <xf numFmtId="0" fontId="2" fillId="0" borderId="1" xfId="0" applyFont="1" applyBorder="1" applyAlignment="1">
      <alignment wrapText="1"/>
    </xf>
    <xf numFmtId="164" fontId="4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165" fontId="3" fillId="0" borderId="1" xfId="0" applyNumberFormat="1" applyFont="1" applyBorder="1" applyAlignment="1">
      <alignment horizontal="center" vertical="center" wrapText="1"/>
    </xf>
    <xf numFmtId="165" fontId="8" fillId="0" borderId="1" xfId="0" applyNumberFormat="1" applyFont="1" applyBorder="1" applyAlignment="1">
      <alignment horizontal="center" vertical="center"/>
    </xf>
    <xf numFmtId="165" fontId="0" fillId="0" borderId="0" xfId="0" applyNumberFormat="1"/>
    <xf numFmtId="0" fontId="2" fillId="0" borderId="0" xfId="0" applyFont="1" applyFill="1" applyBorder="1" applyAlignment="1">
      <alignment wrapText="1"/>
    </xf>
    <xf numFmtId="165" fontId="0" fillId="0" borderId="1" xfId="0" applyNumberFormat="1" applyBorder="1"/>
    <xf numFmtId="165" fontId="0" fillId="0" borderId="1" xfId="0" applyNumberForma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166" fontId="9" fillId="0" borderId="0" xfId="0" applyNumberFormat="1" applyFont="1" applyAlignment="1">
      <alignment horizontal="center"/>
    </xf>
    <xf numFmtId="166" fontId="9" fillId="0" borderId="1" xfId="0" applyNumberFormat="1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19"/>
  <sheetViews>
    <sheetView tabSelected="1" workbookViewId="0">
      <selection activeCell="D17" sqref="D17"/>
    </sheetView>
  </sheetViews>
  <sheetFormatPr defaultRowHeight="14.4" x14ac:dyDescent="0.3"/>
  <cols>
    <col min="1" max="1" width="30.88671875" customWidth="1"/>
    <col min="2" max="2" width="14.5546875" style="10" customWidth="1"/>
    <col min="3" max="3" width="14.5546875" customWidth="1"/>
    <col min="4" max="4" width="14.33203125" customWidth="1"/>
  </cols>
  <sheetData>
    <row r="1" spans="1:5" ht="31.5" customHeight="1" x14ac:dyDescent="0.3">
      <c r="A1" s="14" t="s">
        <v>15</v>
      </c>
      <c r="B1" s="14"/>
      <c r="C1" s="14"/>
      <c r="D1" s="14"/>
      <c r="E1" s="7"/>
    </row>
    <row r="3" spans="1:5" ht="78" x14ac:dyDescent="0.3">
      <c r="A3" s="1" t="s">
        <v>0</v>
      </c>
      <c r="B3" s="8" t="s">
        <v>16</v>
      </c>
      <c r="C3" s="6" t="s">
        <v>11</v>
      </c>
      <c r="D3" s="1" t="s">
        <v>1</v>
      </c>
    </row>
    <row r="4" spans="1:5" ht="55.8" x14ac:dyDescent="0.3">
      <c r="A4" s="2" t="s">
        <v>2</v>
      </c>
      <c r="B4" s="13">
        <v>18486.8</v>
      </c>
      <c r="C4" s="9">
        <v>19868</v>
      </c>
      <c r="D4" s="3">
        <f>B4/C4*100</f>
        <v>93.048117576001616</v>
      </c>
    </row>
    <row r="5" spans="1:5" ht="42" x14ac:dyDescent="0.3">
      <c r="A5" s="5" t="s">
        <v>3</v>
      </c>
      <c r="B5" s="9"/>
      <c r="C5" s="9"/>
      <c r="D5" s="3"/>
    </row>
    <row r="6" spans="1:5" ht="28.2" x14ac:dyDescent="0.3">
      <c r="A6" s="5" t="s">
        <v>4</v>
      </c>
      <c r="B6" s="16">
        <v>186.44300000000001</v>
      </c>
      <c r="C6" s="15">
        <v>148.821</v>
      </c>
      <c r="D6" s="3">
        <f t="shared" ref="D6:D17" si="0">B6/C6*100</f>
        <v>125.2800344037468</v>
      </c>
    </row>
    <row r="7" spans="1:5" ht="28.2" x14ac:dyDescent="0.3">
      <c r="A7" s="5" t="s">
        <v>5</v>
      </c>
      <c r="B7" s="9">
        <v>5.45</v>
      </c>
      <c r="C7" s="9">
        <v>5.78</v>
      </c>
      <c r="D7" s="3">
        <f t="shared" si="0"/>
        <v>94.290657439446363</v>
      </c>
    </row>
    <row r="8" spans="1:5" ht="28.2" x14ac:dyDescent="0.3">
      <c r="A8" s="5" t="s">
        <v>6</v>
      </c>
      <c r="B8" s="9">
        <v>0</v>
      </c>
      <c r="C8" s="9">
        <v>3.15</v>
      </c>
      <c r="D8" s="3">
        <f t="shared" si="0"/>
        <v>0</v>
      </c>
    </row>
    <row r="9" spans="1:5" x14ac:dyDescent="0.3">
      <c r="A9" s="5" t="s">
        <v>7</v>
      </c>
      <c r="B9" s="9">
        <v>2592</v>
      </c>
      <c r="C9" s="9">
        <v>2558</v>
      </c>
      <c r="D9" s="3">
        <f t="shared" si="0"/>
        <v>101.3291634089132</v>
      </c>
    </row>
    <row r="10" spans="1:5" x14ac:dyDescent="0.3">
      <c r="A10" s="5" t="s">
        <v>8</v>
      </c>
      <c r="B10" s="9">
        <v>1313</v>
      </c>
      <c r="C10" s="9">
        <v>1788</v>
      </c>
      <c r="D10" s="3">
        <f t="shared" si="0"/>
        <v>73.434004474272925</v>
      </c>
    </row>
    <row r="11" spans="1:5" ht="42" x14ac:dyDescent="0.3">
      <c r="A11" s="5" t="s">
        <v>17</v>
      </c>
      <c r="B11" s="9">
        <v>66667.966669799294</v>
      </c>
      <c r="C11" s="9">
        <v>56845.398972736999</v>
      </c>
      <c r="D11" s="3">
        <f t="shared" si="0"/>
        <v>117.27944191538384</v>
      </c>
    </row>
    <row r="12" spans="1:5" ht="42" x14ac:dyDescent="0.3">
      <c r="A12" s="5" t="s">
        <v>9</v>
      </c>
      <c r="B12" s="9">
        <f>5697342.8/1000</f>
        <v>5697.3427999999994</v>
      </c>
      <c r="C12" s="9">
        <v>5160.2</v>
      </c>
      <c r="D12" s="3">
        <f t="shared" si="0"/>
        <v>110.40934072322777</v>
      </c>
    </row>
    <row r="13" spans="1:5" ht="42" x14ac:dyDescent="0.3">
      <c r="A13" s="5" t="s">
        <v>14</v>
      </c>
      <c r="B13" s="9">
        <f>332963.2/1000</f>
        <v>332.96320000000003</v>
      </c>
      <c r="C13" s="9">
        <v>208.65</v>
      </c>
      <c r="D13" s="3">
        <f t="shared" si="0"/>
        <v>159.57977474239158</v>
      </c>
    </row>
    <row r="14" spans="1:5" ht="58.8" x14ac:dyDescent="0.3">
      <c r="A14" s="5" t="s">
        <v>10</v>
      </c>
      <c r="B14" s="9">
        <v>41913</v>
      </c>
      <c r="C14" s="9">
        <v>59859</v>
      </c>
      <c r="D14" s="3">
        <f t="shared" si="0"/>
        <v>70.019545932942421</v>
      </c>
    </row>
    <row r="15" spans="1:5" ht="55.2" x14ac:dyDescent="0.3">
      <c r="A15" s="4" t="s">
        <v>18</v>
      </c>
      <c r="B15" s="9">
        <v>-939.56</v>
      </c>
      <c r="C15" s="9">
        <f>-1047.76</f>
        <v>-1047.76</v>
      </c>
      <c r="D15" s="3">
        <f t="shared" si="0"/>
        <v>89.673207604794996</v>
      </c>
    </row>
    <row r="16" spans="1:5" x14ac:dyDescent="0.3">
      <c r="A16" s="5" t="s">
        <v>12</v>
      </c>
      <c r="B16" s="12">
        <v>283</v>
      </c>
      <c r="C16" s="9">
        <v>245</v>
      </c>
      <c r="D16" s="3">
        <f t="shared" si="0"/>
        <v>115.51020408163266</v>
      </c>
    </row>
    <row r="17" spans="1:4" x14ac:dyDescent="0.3">
      <c r="A17" s="5" t="s">
        <v>13</v>
      </c>
      <c r="B17" s="12">
        <v>546</v>
      </c>
      <c r="C17" s="9">
        <v>716</v>
      </c>
      <c r="D17" s="3">
        <f t="shared" si="0"/>
        <v>76.256983240223462</v>
      </c>
    </row>
    <row r="19" spans="1:4" x14ac:dyDescent="0.3">
      <c r="A19" s="11"/>
    </row>
  </sheetData>
  <mergeCells count="1">
    <mergeCell ref="A1:D1"/>
  </mergeCells>
  <printOptions horizontalCentered="1" verticalCentered="1"/>
  <pageMargins left="0" right="0" top="0" bottom="0" header="0.31496062992125984" footer="0.31496062992125984"/>
  <pageSetup paperSize="9" scale="12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январь-март 2023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2023-09-18T08:22:31Z</dcterms:modified>
</cp:coreProperties>
</file>